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https://d.docs.live.net/af216d664af9aaba/Desktop/Projektet per tenderim/LOT 1/LOT 1/"/>
    </mc:Choice>
  </mc:AlternateContent>
  <xr:revisionPtr revIDLastSave="1188" documentId="13_ncr:1_{1A053EBB-0026-46EA-B82E-D9DFC55614AC}" xr6:coauthVersionLast="47" xr6:coauthVersionMax="47" xr10:uidLastSave="{EFF744F0-4FEF-4EE0-9874-AC1A185F8072}"/>
  <bookViews>
    <workbookView xWindow="-120" yWindow="-120" windowWidth="29040" windowHeight="15720" tabRatio="745" activeTab="4" xr2:uid="{00000000-000D-0000-FFFF-FFFF00000000}"/>
  </bookViews>
  <sheets>
    <sheet name="01_&quot;Gezimi Yne&quot; - Istog" sheetId="3" r:id="rId1"/>
    <sheet name="02_&quot;Skender Luarasi&quot; - Suhareke" sheetId="7" r:id="rId2"/>
    <sheet name="03_&quot;Shkendija&quot; - Suhareke" sheetId="5" r:id="rId3"/>
    <sheet name="04_&quot;Flamuri i Arberit&quot;-Suhareke" sheetId="6" r:id="rId4"/>
    <sheet name="Rikapitullimi_LOT 1" sheetId="2" r:id="rId5"/>
  </sheets>
  <definedNames>
    <definedName name="_xlnm._FilterDatabase" localSheetId="0" hidden="1">'01_"Gezimi Yne" - Istog'!$A$12:$G$263</definedName>
    <definedName name="_xlnm._FilterDatabase" localSheetId="1" hidden="1">'02_"Skender Luarasi" - Suhareke'!$A$12:$G$289</definedName>
    <definedName name="_xlnm._FilterDatabase" localSheetId="2" hidden="1">'03_"Shkendija" - Suhareke'!#REF!</definedName>
    <definedName name="_xlnm.Print_Area" localSheetId="0">'01_"Gezimi Yne" - Istog'!$A$1:$G$264</definedName>
    <definedName name="_xlnm.Print_Area" localSheetId="1">'02_"Skender Luarasi" - Suhareke'!$A$1:$G$280</definedName>
    <definedName name="_xlnm.Print_Area" localSheetId="2">'03_"Shkendija" - Suhareke'!$A$1:$G$284</definedName>
    <definedName name="_xlnm.Print_Area" localSheetId="3">'04_"Flamuri i Arberit"-Suhareke'!$A$1:$F$227</definedName>
    <definedName name="_xlnm.Print_Area" localSheetId="4">'Rikapitullimi_LOT 1'!$A$1:$D$8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9" i="6" l="1"/>
  <c r="E233" i="7" l="1"/>
  <c r="F240" i="3"/>
  <c r="F118" i="7"/>
  <c r="B288" i="7"/>
  <c r="A288" i="7"/>
  <c r="B287" i="7"/>
  <c r="A287" i="7"/>
  <c r="B286" i="7"/>
  <c r="A286" i="7"/>
  <c r="B282" i="7"/>
  <c r="A282" i="7"/>
  <c r="B281" i="7"/>
  <c r="A281" i="7"/>
  <c r="B280" i="7"/>
  <c r="A280" i="7"/>
  <c r="B279" i="7"/>
  <c r="A279" i="7"/>
  <c r="F275" i="7"/>
  <c r="F276" i="7" s="1"/>
  <c r="E282" i="7" s="1"/>
  <c r="F271" i="7"/>
  <c r="F270" i="7"/>
  <c r="F269" i="7"/>
  <c r="F268" i="7"/>
  <c r="F267" i="7"/>
  <c r="F266" i="7"/>
  <c r="F262" i="7"/>
  <c r="F261" i="7"/>
  <c r="F260" i="7"/>
  <c r="F259" i="7"/>
  <c r="F258" i="7"/>
  <c r="F257" i="7"/>
  <c r="F253" i="7"/>
  <c r="F252" i="7"/>
  <c r="F251" i="7"/>
  <c r="F250" i="7"/>
  <c r="F249" i="7"/>
  <c r="F248" i="7"/>
  <c r="F247" i="7"/>
  <c r="A243" i="7"/>
  <c r="B242" i="7"/>
  <c r="A242" i="7"/>
  <c r="B241" i="7"/>
  <c r="A241" i="7"/>
  <c r="A240" i="7"/>
  <c r="F237" i="7"/>
  <c r="F236" i="7"/>
  <c r="F235" i="7"/>
  <c r="F234" i="7"/>
  <c r="F232" i="7"/>
  <c r="F231" i="7"/>
  <c r="F229" i="7"/>
  <c r="F228" i="7"/>
  <c r="F227" i="7"/>
  <c r="F226" i="7"/>
  <c r="F225" i="7"/>
  <c r="F224" i="7"/>
  <c r="F222" i="7"/>
  <c r="F221" i="7"/>
  <c r="F217" i="7"/>
  <c r="F216" i="7"/>
  <c r="F215" i="7"/>
  <c r="F214" i="7"/>
  <c r="F213" i="7"/>
  <c r="F212" i="7"/>
  <c r="F211" i="7"/>
  <c r="F210" i="7"/>
  <c r="F209" i="7"/>
  <c r="F208" i="7"/>
  <c r="F207" i="7"/>
  <c r="F205" i="7"/>
  <c r="F204" i="7"/>
  <c r="F202" i="7"/>
  <c r="F201" i="7"/>
  <c r="F200" i="7"/>
  <c r="F198" i="7"/>
  <c r="F197" i="7"/>
  <c r="F196" i="7"/>
  <c r="F194" i="7"/>
  <c r="F193" i="7"/>
  <c r="F192" i="7"/>
  <c r="F190" i="7"/>
  <c r="F189" i="7"/>
  <c r="F188" i="7"/>
  <c r="F187" i="7"/>
  <c r="F185" i="7"/>
  <c r="F184" i="7"/>
  <c r="F182" i="7"/>
  <c r="F181" i="7"/>
  <c r="F178" i="7"/>
  <c r="F177" i="7"/>
  <c r="F176" i="7"/>
  <c r="F175" i="7"/>
  <c r="F174" i="7"/>
  <c r="F173" i="7"/>
  <c r="F171" i="7"/>
  <c r="F170" i="7"/>
  <c r="F169" i="7"/>
  <c r="F168" i="7"/>
  <c r="F167" i="7"/>
  <c r="F166" i="7"/>
  <c r="F165" i="7"/>
  <c r="F164" i="7"/>
  <c r="F163" i="7"/>
  <c r="F162" i="7"/>
  <c r="A158" i="7"/>
  <c r="B157" i="7"/>
  <c r="A157" i="7"/>
  <c r="B156" i="7"/>
  <c r="A156" i="7"/>
  <c r="B155" i="7"/>
  <c r="B154" i="7"/>
  <c r="A154" i="7"/>
  <c r="B153" i="7"/>
  <c r="A153" i="7"/>
  <c r="B152" i="7"/>
  <c r="A152" i="7"/>
  <c r="B151" i="7"/>
  <c r="A151" i="7"/>
  <c r="B150" i="7"/>
  <c r="A150" i="7"/>
  <c r="A149" i="7"/>
  <c r="F146" i="7"/>
  <c r="F145" i="7"/>
  <c r="F144" i="7"/>
  <c r="F143" i="7"/>
  <c r="F142" i="7"/>
  <c r="F141" i="7"/>
  <c r="F137" i="7"/>
  <c r="F136" i="7"/>
  <c r="F131" i="7"/>
  <c r="F130" i="7"/>
  <c r="F129" i="7"/>
  <c r="F128" i="7"/>
  <c r="F127" i="7"/>
  <c r="F126" i="7"/>
  <c r="F125" i="7"/>
  <c r="F124" i="7"/>
  <c r="F123" i="7"/>
  <c r="F122" i="7"/>
  <c r="F120" i="7"/>
  <c r="F119" i="7"/>
  <c r="F117" i="7"/>
  <c r="F116" i="7"/>
  <c r="F115" i="7"/>
  <c r="F114" i="7"/>
  <c r="F113" i="7"/>
  <c r="F112" i="7"/>
  <c r="F111" i="7"/>
  <c r="F110" i="7"/>
  <c r="F109" i="7"/>
  <c r="F108" i="7"/>
  <c r="F107" i="7"/>
  <c r="F106" i="7"/>
  <c r="F105" i="7"/>
  <c r="F104" i="7"/>
  <c r="F103" i="7"/>
  <c r="F102" i="7"/>
  <c r="F101" i="7"/>
  <c r="F100" i="7"/>
  <c r="F99" i="7"/>
  <c r="F98" i="7"/>
  <c r="F97" i="7"/>
  <c r="F96" i="7"/>
  <c r="F95" i="7"/>
  <c r="F94" i="7"/>
  <c r="F93" i="7"/>
  <c r="F92" i="7"/>
  <c r="F91" i="7"/>
  <c r="F90" i="7"/>
  <c r="F89" i="7"/>
  <c r="F88" i="7"/>
  <c r="F87" i="7"/>
  <c r="F86" i="7"/>
  <c r="F85" i="7"/>
  <c r="F84" i="7"/>
  <c r="F83" i="7"/>
  <c r="F82" i="7"/>
  <c r="F81" i="7"/>
  <c r="F77" i="7"/>
  <c r="F76" i="7"/>
  <c r="F75" i="7"/>
  <c r="F74" i="7"/>
  <c r="F73" i="7"/>
  <c r="F72" i="7"/>
  <c r="F71" i="7"/>
  <c r="F70" i="7"/>
  <c r="F69" i="7"/>
  <c r="F68" i="7"/>
  <c r="F67" i="7"/>
  <c r="F66" i="7"/>
  <c r="F65" i="7"/>
  <c r="F64" i="7"/>
  <c r="F63" i="7"/>
  <c r="F62" i="7"/>
  <c r="F61" i="7"/>
  <c r="F60" i="7"/>
  <c r="F59" i="7"/>
  <c r="F58" i="7"/>
  <c r="F57" i="7"/>
  <c r="F56" i="7"/>
  <c r="F55" i="7"/>
  <c r="F54" i="7"/>
  <c r="F53" i="7"/>
  <c r="F52" i="7"/>
  <c r="F51" i="7"/>
  <c r="F50" i="7"/>
  <c r="F49" i="7"/>
  <c r="F48" i="7"/>
  <c r="F47" i="7"/>
  <c r="F46" i="7"/>
  <c r="F42" i="7"/>
  <c r="F41" i="7"/>
  <c r="F40" i="7"/>
  <c r="F39" i="7"/>
  <c r="F38" i="7"/>
  <c r="F34" i="7"/>
  <c r="F33" i="7"/>
  <c r="F28" i="7"/>
  <c r="F27" i="7"/>
  <c r="F26" i="7"/>
  <c r="F25" i="7"/>
  <c r="F24" i="7"/>
  <c r="F23" i="7"/>
  <c r="F22" i="7"/>
  <c r="F21" i="7"/>
  <c r="F16" i="7"/>
  <c r="F15" i="7"/>
  <c r="F14" i="7"/>
  <c r="F13" i="7"/>
  <c r="F219" i="3"/>
  <c r="F220" i="3"/>
  <c r="F221" i="3"/>
  <c r="F222" i="3"/>
  <c r="F223" i="3"/>
  <c r="F224" i="3"/>
  <c r="F225" i="3"/>
  <c r="F226" i="3"/>
  <c r="F227" i="3"/>
  <c r="F228" i="3"/>
  <c r="F229" i="3"/>
  <c r="F230" i="3"/>
  <c r="F231" i="3"/>
  <c r="F232" i="3"/>
  <c r="F233" i="3"/>
  <c r="F234" i="3"/>
  <c r="F235" i="3"/>
  <c r="F218" i="3"/>
  <c r="F233" i="7" l="1"/>
  <c r="F254" i="7"/>
  <c r="E179" i="7"/>
  <c r="F179" i="7" s="1"/>
  <c r="F138" i="7"/>
  <c r="F43" i="7"/>
  <c r="F35" i="7"/>
  <c r="F17" i="7"/>
  <c r="F272" i="7"/>
  <c r="F147" i="7"/>
  <c r="F133" i="7"/>
  <c r="F78" i="7"/>
  <c r="F263" i="7"/>
  <c r="F29" i="7"/>
  <c r="B224" i="6"/>
  <c r="A224" i="6"/>
  <c r="B223" i="6"/>
  <c r="A223" i="6"/>
  <c r="B222" i="6"/>
  <c r="A222" i="6"/>
  <c r="B218" i="6"/>
  <c r="A218" i="6"/>
  <c r="B217" i="6"/>
  <c r="A217" i="6"/>
  <c r="B216" i="6"/>
  <c r="A216" i="6"/>
  <c r="B215" i="6"/>
  <c r="A215" i="6"/>
  <c r="F211" i="6"/>
  <c r="F212" i="6" s="1"/>
  <c r="E218" i="6" s="1"/>
  <c r="F207" i="6"/>
  <c r="F206" i="6"/>
  <c r="F205" i="6"/>
  <c r="F204" i="6"/>
  <c r="F203" i="6"/>
  <c r="F202" i="6"/>
  <c r="F198" i="6"/>
  <c r="F197" i="6"/>
  <c r="F196" i="6"/>
  <c r="F195" i="6"/>
  <c r="F194" i="6"/>
  <c r="F193" i="6"/>
  <c r="F192" i="6"/>
  <c r="F191" i="6"/>
  <c r="F187" i="6"/>
  <c r="F186" i="6"/>
  <c r="F185" i="6"/>
  <c r="F184" i="6"/>
  <c r="F183" i="6"/>
  <c r="F182" i="6"/>
  <c r="F181" i="6"/>
  <c r="F180" i="6"/>
  <c r="F179" i="6"/>
  <c r="B174" i="6"/>
  <c r="A174" i="6"/>
  <c r="B173" i="6"/>
  <c r="A173" i="6"/>
  <c r="F168" i="6"/>
  <c r="F167" i="6"/>
  <c r="D166" i="6"/>
  <c r="F166" i="6" s="1"/>
  <c r="D165" i="6"/>
  <c r="F165" i="6" s="1"/>
  <c r="F164" i="6"/>
  <c r="F163" i="6"/>
  <c r="F162" i="6"/>
  <c r="F161" i="6"/>
  <c r="F160" i="6"/>
  <c r="F158" i="6"/>
  <c r="F154" i="6"/>
  <c r="F153" i="6"/>
  <c r="F152" i="6"/>
  <c r="F151" i="6"/>
  <c r="F150" i="6"/>
  <c r="F149" i="6"/>
  <c r="F148" i="6"/>
  <c r="F147" i="6"/>
  <c r="F146" i="6"/>
  <c r="F145" i="6"/>
  <c r="F144" i="6"/>
  <c r="F143" i="6"/>
  <c r="F142" i="6"/>
  <c r="F141" i="6"/>
  <c r="F140" i="6"/>
  <c r="F138" i="6"/>
  <c r="F137" i="6"/>
  <c r="F136" i="6"/>
  <c r="F135" i="6"/>
  <c r="F134" i="6"/>
  <c r="F133" i="6"/>
  <c r="F139" i="6" s="1"/>
  <c r="F131" i="6"/>
  <c r="F130" i="6"/>
  <c r="F129" i="6"/>
  <c r="F127" i="6"/>
  <c r="F126" i="6"/>
  <c r="F125" i="6"/>
  <c r="F124" i="6"/>
  <c r="A120" i="6"/>
  <c r="B119" i="6"/>
  <c r="A119" i="6"/>
  <c r="B118" i="6"/>
  <c r="A118" i="6"/>
  <c r="B117" i="6"/>
  <c r="A117" i="6"/>
  <c r="B116" i="6"/>
  <c r="A116" i="6"/>
  <c r="B115" i="6"/>
  <c r="A115" i="6"/>
  <c r="B114" i="6"/>
  <c r="A114" i="6"/>
  <c r="B113" i="6"/>
  <c r="A113" i="6"/>
  <c r="B112" i="6"/>
  <c r="A112" i="6"/>
  <c r="B111" i="6"/>
  <c r="A111" i="6"/>
  <c r="B110" i="6"/>
  <c r="A110" i="6"/>
  <c r="A109" i="6"/>
  <c r="F106" i="6"/>
  <c r="F105" i="6"/>
  <c r="F104" i="6"/>
  <c r="F103" i="6"/>
  <c r="F102" i="6"/>
  <c r="F101" i="6"/>
  <c r="F100" i="6"/>
  <c r="F98" i="6"/>
  <c r="F97" i="6"/>
  <c r="F96" i="6"/>
  <c r="F95" i="6"/>
  <c r="F91" i="6"/>
  <c r="F90" i="6"/>
  <c r="F89" i="6"/>
  <c r="F92" i="6" s="1"/>
  <c r="E118" i="6" s="1"/>
  <c r="F85" i="6"/>
  <c r="F86" i="6" s="1"/>
  <c r="E117" i="6" s="1"/>
  <c r="F81" i="6"/>
  <c r="F80" i="6"/>
  <c r="F79" i="6"/>
  <c r="F77" i="6"/>
  <c r="F76" i="6"/>
  <c r="F75" i="6"/>
  <c r="F74" i="6"/>
  <c r="F73" i="6"/>
  <c r="F72" i="6"/>
  <c r="F71" i="6"/>
  <c r="F70" i="6"/>
  <c r="F69" i="6"/>
  <c r="L68" i="6"/>
  <c r="F68" i="6"/>
  <c r="F63" i="6"/>
  <c r="F62" i="6"/>
  <c r="F61" i="6"/>
  <c r="F60" i="6"/>
  <c r="F59" i="6"/>
  <c r="F58" i="6"/>
  <c r="F57" i="6"/>
  <c r="F56" i="6"/>
  <c r="F55" i="6"/>
  <c r="F54" i="6"/>
  <c r="F53" i="6"/>
  <c r="F52" i="6"/>
  <c r="F51" i="6"/>
  <c r="E48" i="6"/>
  <c r="F47" i="6"/>
  <c r="F46" i="6"/>
  <c r="F48" i="6" s="1"/>
  <c r="E114" i="6" s="1"/>
  <c r="F42" i="6"/>
  <c r="F41" i="6"/>
  <c r="F40" i="6"/>
  <c r="F39" i="6"/>
  <c r="F38" i="6"/>
  <c r="F34" i="6"/>
  <c r="F33" i="6"/>
  <c r="F32" i="6"/>
  <c r="F35" i="6" s="1"/>
  <c r="E112" i="6" s="1"/>
  <c r="F28" i="6"/>
  <c r="F27" i="6"/>
  <c r="F26" i="6"/>
  <c r="F25" i="6"/>
  <c r="F24" i="6"/>
  <c r="F23" i="6"/>
  <c r="F22" i="6"/>
  <c r="F21" i="6"/>
  <c r="F16" i="6"/>
  <c r="F15" i="6"/>
  <c r="F14" i="6"/>
  <c r="F13" i="6"/>
  <c r="F17" i="6" s="1"/>
  <c r="E110" i="6" s="1"/>
  <c r="F238" i="7" l="1"/>
  <c r="E242" i="7" s="1"/>
  <c r="F218" i="7"/>
  <c r="E241" i="7" s="1"/>
  <c r="E279" i="7"/>
  <c r="E154" i="7"/>
  <c r="E152" i="7"/>
  <c r="E155" i="7"/>
  <c r="E281" i="7"/>
  <c r="E153" i="7"/>
  <c r="E151" i="7"/>
  <c r="E280" i="7"/>
  <c r="E157" i="7"/>
  <c r="E150" i="7"/>
  <c r="E156" i="7"/>
  <c r="F188" i="6"/>
  <c r="E215" i="6" s="1"/>
  <c r="F43" i="6"/>
  <c r="E113" i="6" s="1"/>
  <c r="F208" i="6"/>
  <c r="E217" i="6" s="1"/>
  <c r="F199" i="6"/>
  <c r="E216" i="6" s="1"/>
  <c r="E219" i="6" s="1"/>
  <c r="E224" i="6" s="1"/>
  <c r="F169" i="6"/>
  <c r="E174" i="6" s="1"/>
  <c r="F155" i="6"/>
  <c r="E173" i="6" s="1"/>
  <c r="E175" i="6" s="1"/>
  <c r="E223" i="6" s="1"/>
  <c r="F107" i="6"/>
  <c r="E119" i="6" s="1"/>
  <c r="F82" i="6"/>
  <c r="E116" i="6" s="1"/>
  <c r="F64" i="6"/>
  <c r="E115" i="6" s="1"/>
  <c r="F29" i="6"/>
  <c r="E111" i="6" s="1"/>
  <c r="E243" i="7" l="1"/>
  <c r="E287" i="7" s="1"/>
  <c r="E158" i="7"/>
  <c r="E286" i="7" s="1"/>
  <c r="E283" i="7"/>
  <c r="E288" i="7" s="1"/>
  <c r="E120" i="6"/>
  <c r="E222" i="6" s="1"/>
  <c r="E225" i="6"/>
  <c r="D6" i="2" s="1"/>
  <c r="E289" i="7" l="1"/>
  <c r="D4" i="2" s="1"/>
  <c r="B283" i="5"/>
  <c r="A283" i="5"/>
  <c r="B282" i="5"/>
  <c r="A282" i="5"/>
  <c r="B281" i="5"/>
  <c r="A281" i="5"/>
  <c r="B277" i="5"/>
  <c r="A277" i="5"/>
  <c r="B276" i="5"/>
  <c r="A276" i="5"/>
  <c r="B275" i="5"/>
  <c r="A275" i="5"/>
  <c r="B274" i="5"/>
  <c r="A274" i="5"/>
  <c r="F270" i="5"/>
  <c r="F266" i="5"/>
  <c r="F265" i="5"/>
  <c r="F264" i="5"/>
  <c r="F263" i="5"/>
  <c r="F262" i="5"/>
  <c r="F261" i="5"/>
  <c r="F257" i="5"/>
  <c r="F256" i="5"/>
  <c r="F255" i="5"/>
  <c r="F254" i="5"/>
  <c r="F253" i="5"/>
  <c r="F252" i="5"/>
  <c r="F251" i="5"/>
  <c r="F250" i="5"/>
  <c r="F249" i="5"/>
  <c r="F248" i="5"/>
  <c r="F247" i="5"/>
  <c r="F243" i="5"/>
  <c r="F242" i="5"/>
  <c r="F241" i="5"/>
  <c r="F240" i="5"/>
  <c r="F239" i="5"/>
  <c r="F238" i="5"/>
  <c r="F237" i="5"/>
  <c r="F236" i="5"/>
  <c r="A232" i="5"/>
  <c r="B231" i="5"/>
  <c r="A231" i="5"/>
  <c r="B230" i="5"/>
  <c r="A230" i="5"/>
  <c r="A229" i="5"/>
  <c r="F226" i="5"/>
  <c r="F225" i="5"/>
  <c r="F224" i="5"/>
  <c r="F223" i="5"/>
  <c r="F222" i="5"/>
  <c r="F220" i="5"/>
  <c r="F219" i="5"/>
  <c r="F218" i="5"/>
  <c r="F217" i="5"/>
  <c r="F216" i="5"/>
  <c r="F215" i="5"/>
  <c r="F213" i="5"/>
  <c r="F212" i="5"/>
  <c r="F211" i="5"/>
  <c r="F210" i="5"/>
  <c r="F209" i="5"/>
  <c r="F208" i="5"/>
  <c r="F207" i="5"/>
  <c r="F206" i="5"/>
  <c r="F205" i="5"/>
  <c r="F204" i="5"/>
  <c r="F203" i="5"/>
  <c r="F202" i="5"/>
  <c r="F200" i="5"/>
  <c r="F199" i="5"/>
  <c r="F198" i="5"/>
  <c r="F194" i="5"/>
  <c r="F193" i="5"/>
  <c r="F192" i="5"/>
  <c r="F191" i="5"/>
  <c r="F190" i="5"/>
  <c r="F189" i="5"/>
  <c r="F188" i="5"/>
  <c r="F187" i="5"/>
  <c r="F186" i="5"/>
  <c r="F185" i="5"/>
  <c r="F184" i="5"/>
  <c r="F182" i="5"/>
  <c r="F181" i="5"/>
  <c r="F179" i="5"/>
  <c r="F178" i="5"/>
  <c r="F176" i="5"/>
  <c r="F175" i="5"/>
  <c r="F174" i="5"/>
  <c r="F172" i="5"/>
  <c r="F171" i="5"/>
  <c r="F169" i="5"/>
  <c r="F168" i="5"/>
  <c r="F167" i="5"/>
  <c r="F165" i="5"/>
  <c r="F164" i="5"/>
  <c r="F162" i="5"/>
  <c r="F161" i="5"/>
  <c r="F160" i="5"/>
  <c r="F159" i="5"/>
  <c r="F157" i="5"/>
  <c r="F156" i="5"/>
  <c r="F155" i="5"/>
  <c r="F154" i="5"/>
  <c r="F153" i="5"/>
  <c r="F152" i="5"/>
  <c r="F151" i="5"/>
  <c r="A147" i="5"/>
  <c r="B146" i="5"/>
  <c r="A146" i="5"/>
  <c r="B145" i="5"/>
  <c r="A145" i="5"/>
  <c r="B144" i="5"/>
  <c r="A144" i="5"/>
  <c r="B143" i="5"/>
  <c r="A143" i="5"/>
  <c r="B142" i="5"/>
  <c r="A142" i="5"/>
  <c r="B141" i="5"/>
  <c r="A141" i="5"/>
  <c r="B140" i="5"/>
  <c r="A140" i="5"/>
  <c r="B139" i="5"/>
  <c r="A139" i="5"/>
  <c r="B138" i="5"/>
  <c r="A138" i="5"/>
  <c r="B137" i="5"/>
  <c r="A137" i="5"/>
  <c r="B136" i="5"/>
  <c r="A136" i="5"/>
  <c r="A135" i="5"/>
  <c r="F132" i="5"/>
  <c r="F131" i="5"/>
  <c r="F130" i="5"/>
  <c r="F129" i="5"/>
  <c r="F128" i="5"/>
  <c r="F127" i="5"/>
  <c r="F123" i="5"/>
  <c r="F122" i="5"/>
  <c r="F121" i="5"/>
  <c r="F117" i="5"/>
  <c r="F116" i="5"/>
  <c r="F115" i="5"/>
  <c r="F114" i="5"/>
  <c r="F112" i="5"/>
  <c r="F111" i="5"/>
  <c r="F110" i="5"/>
  <c r="F109" i="5"/>
  <c r="F108" i="5"/>
  <c r="F107" i="5"/>
  <c r="F106" i="5"/>
  <c r="F105" i="5"/>
  <c r="F104" i="5"/>
  <c r="F103" i="5"/>
  <c r="F102" i="5"/>
  <c r="F101" i="5"/>
  <c r="F100" i="5"/>
  <c r="F99" i="5"/>
  <c r="F98" i="5"/>
  <c r="F97" i="5"/>
  <c r="F96" i="5"/>
  <c r="F95" i="5"/>
  <c r="F94" i="5"/>
  <c r="F93" i="5"/>
  <c r="F92" i="5"/>
  <c r="F91" i="5"/>
  <c r="F90" i="5"/>
  <c r="F89" i="5"/>
  <c r="F88" i="5"/>
  <c r="F83" i="5"/>
  <c r="F82" i="5"/>
  <c r="F81" i="5"/>
  <c r="F80" i="5"/>
  <c r="F79" i="5"/>
  <c r="F78" i="5"/>
  <c r="F77" i="5"/>
  <c r="F76" i="5"/>
  <c r="F75" i="5"/>
  <c r="F74" i="5"/>
  <c r="F73" i="5"/>
  <c r="F72" i="5"/>
  <c r="F71" i="5"/>
  <c r="F70" i="5"/>
  <c r="F69" i="5"/>
  <c r="F68" i="5"/>
  <c r="F67" i="5"/>
  <c r="F66" i="5"/>
  <c r="F65" i="5"/>
  <c r="F64" i="5"/>
  <c r="F63" i="5"/>
  <c r="F62" i="5"/>
  <c r="F61" i="5"/>
  <c r="F57" i="5"/>
  <c r="F56" i="5"/>
  <c r="F55" i="5"/>
  <c r="F54" i="5"/>
  <c r="F53" i="5"/>
  <c r="F49" i="5"/>
  <c r="F48" i="5"/>
  <c r="F44" i="5"/>
  <c r="F40" i="5"/>
  <c r="F39" i="5"/>
  <c r="F35" i="5"/>
  <c r="F34" i="5"/>
  <c r="F33" i="5"/>
  <c r="F29" i="5"/>
  <c r="F28" i="5"/>
  <c r="F27" i="5"/>
  <c r="F26" i="5"/>
  <c r="F25" i="5"/>
  <c r="F24" i="5"/>
  <c r="F23" i="5"/>
  <c r="F22" i="5"/>
  <c r="F21" i="5"/>
  <c r="F16" i="5"/>
  <c r="F15" i="5"/>
  <c r="F14" i="5"/>
  <c r="F13" i="5"/>
  <c r="E221" i="5" l="1"/>
  <c r="F221" i="5" s="1"/>
  <c r="F271" i="5"/>
  <c r="F45" i="5"/>
  <c r="F50" i="5"/>
  <c r="F17" i="5"/>
  <c r="F163" i="5"/>
  <c r="F30" i="5"/>
  <c r="F36" i="5"/>
  <c r="F41" i="5"/>
  <c r="F84" i="5"/>
  <c r="F267" i="5"/>
  <c r="F258" i="5"/>
  <c r="F244" i="5"/>
  <c r="F133" i="5"/>
  <c r="F124" i="5"/>
  <c r="F118" i="5"/>
  <c r="F58" i="5"/>
  <c r="E143" i="5" l="1"/>
  <c r="E146" i="5"/>
  <c r="E137" i="5"/>
  <c r="E277" i="5"/>
  <c r="E275" i="5"/>
  <c r="F227" i="5"/>
  <c r="E136" i="5"/>
  <c r="E140" i="5"/>
  <c r="E145" i="5"/>
  <c r="E274" i="5"/>
  <c r="E278" i="5" s="1"/>
  <c r="E283" i="5" s="1"/>
  <c r="E276" i="5"/>
  <c r="E139" i="5"/>
  <c r="E138" i="5"/>
  <c r="F195" i="5"/>
  <c r="E141" i="5"/>
  <c r="E142" i="5"/>
  <c r="E144" i="5"/>
  <c r="E147" i="5" l="1"/>
  <c r="E281" i="5" s="1"/>
  <c r="E230" i="5"/>
  <c r="E231" i="5"/>
  <c r="F165" i="3"/>
  <c r="F157" i="3"/>
  <c r="F144" i="3"/>
  <c r="E232" i="5" l="1"/>
  <c r="E282" i="5" s="1"/>
  <c r="E284" i="5" s="1"/>
  <c r="D5" i="2" s="1"/>
  <c r="F250" i="3"/>
  <c r="F249" i="3"/>
  <c r="F248" i="3"/>
  <c r="F213" i="3"/>
  <c r="F211" i="3"/>
  <c r="F212" i="3"/>
  <c r="F197" i="3"/>
  <c r="F196" i="3"/>
  <c r="F156" i="3"/>
  <c r="F132" i="3" l="1"/>
  <c r="F161" i="3"/>
  <c r="F214" i="3"/>
  <c r="F194" i="3"/>
  <c r="E195" i="3" s="1"/>
  <c r="F193" i="3"/>
  <c r="F189" i="3"/>
  <c r="F188" i="3"/>
  <c r="F187" i="3"/>
  <c r="F186" i="3"/>
  <c r="F185" i="3"/>
  <c r="F184" i="3"/>
  <c r="F183" i="3"/>
  <c r="F181" i="3"/>
  <c r="F180" i="3"/>
  <c r="F179" i="3"/>
  <c r="F178" i="3"/>
  <c r="F176" i="3"/>
  <c r="F172" i="3"/>
  <c r="F171" i="3"/>
  <c r="F170" i="3"/>
  <c r="F169" i="3"/>
  <c r="F168" i="3"/>
  <c r="F167" i="3"/>
  <c r="F166" i="3"/>
  <c r="F164" i="3"/>
  <c r="F163" i="3"/>
  <c r="F162" i="3"/>
  <c r="F160" i="3"/>
  <c r="F159" i="3"/>
  <c r="F158" i="3"/>
  <c r="F155" i="3"/>
  <c r="F154" i="3"/>
  <c r="F150" i="3"/>
  <c r="F146" i="3"/>
  <c r="F145" i="3"/>
  <c r="F143" i="3"/>
  <c r="F142" i="3"/>
  <c r="F141" i="3"/>
  <c r="F140" i="3"/>
  <c r="F139" i="3"/>
  <c r="F138" i="3"/>
  <c r="F137" i="3"/>
  <c r="F136" i="3"/>
  <c r="F135" i="3"/>
  <c r="F134" i="3"/>
  <c r="F133" i="3"/>
  <c r="F130" i="3"/>
  <c r="F129" i="3"/>
  <c r="F128" i="3"/>
  <c r="F126" i="3"/>
  <c r="F125" i="3"/>
  <c r="F123" i="3"/>
  <c r="F122" i="3"/>
  <c r="F121" i="3"/>
  <c r="E124" i="3" s="1"/>
  <c r="F119" i="3"/>
  <c r="F118" i="3"/>
  <c r="F117" i="3"/>
  <c r="F116" i="3"/>
  <c r="F115" i="3"/>
  <c r="F114" i="3"/>
  <c r="B205" i="3"/>
  <c r="B204" i="3"/>
  <c r="B203" i="3"/>
  <c r="B202" i="3"/>
  <c r="A205" i="3"/>
  <c r="A204" i="3"/>
  <c r="A203" i="3"/>
  <c r="A202" i="3"/>
  <c r="F124" i="3" l="1"/>
  <c r="F151" i="3"/>
  <c r="F195" i="3"/>
  <c r="F173" i="3"/>
  <c r="F190" i="3"/>
  <c r="E202" i="3" l="1"/>
  <c r="F198" i="3"/>
  <c r="F147" i="3"/>
  <c r="E204" i="3"/>
  <c r="E203" i="3"/>
  <c r="A109" i="3"/>
  <c r="B105" i="3"/>
  <c r="B104" i="3"/>
  <c r="B103" i="3"/>
  <c r="B102" i="3"/>
  <c r="A105" i="3"/>
  <c r="A104" i="3"/>
  <c r="A103" i="3"/>
  <c r="A102" i="3"/>
  <c r="A99" i="3"/>
  <c r="A100" i="3"/>
  <c r="B100" i="3"/>
  <c r="A101" i="3"/>
  <c r="B101" i="3"/>
  <c r="A106" i="3"/>
  <c r="B106" i="3"/>
  <c r="A107" i="3"/>
  <c r="B107" i="3"/>
  <c r="A108" i="3"/>
  <c r="B108" i="3"/>
  <c r="B109" i="3"/>
  <c r="A110" i="3"/>
  <c r="A200" i="3"/>
  <c r="A201" i="3"/>
  <c r="B201" i="3"/>
  <c r="A206" i="3"/>
  <c r="F210" i="3"/>
  <c r="F215" i="3"/>
  <c r="F216" i="3"/>
  <c r="F239" i="3"/>
  <c r="F241" i="3"/>
  <c r="F242" i="3"/>
  <c r="F243" i="3"/>
  <c r="F247" i="3"/>
  <c r="A254" i="3"/>
  <c r="B254" i="3"/>
  <c r="A255" i="3"/>
  <c r="B255" i="3"/>
  <c r="A256" i="3"/>
  <c r="B256" i="3"/>
  <c r="A260" i="3"/>
  <c r="B260" i="3"/>
  <c r="A261" i="3"/>
  <c r="B261" i="3"/>
  <c r="A262" i="3"/>
  <c r="B262" i="3"/>
  <c r="F96" i="3"/>
  <c r="F95" i="3"/>
  <c r="F94" i="3"/>
  <c r="F93" i="3"/>
  <c r="F92" i="3"/>
  <c r="F88" i="3"/>
  <c r="F87" i="3"/>
  <c r="F86" i="3"/>
  <c r="F82" i="3"/>
  <c r="F78" i="3"/>
  <c r="F77" i="3"/>
  <c r="F76" i="3"/>
  <c r="F74" i="3"/>
  <c r="F73" i="3"/>
  <c r="F71" i="3"/>
  <c r="F70" i="3"/>
  <c r="F69" i="3"/>
  <c r="F68" i="3"/>
  <c r="F67" i="3"/>
  <c r="F66" i="3"/>
  <c r="F65" i="3"/>
  <c r="F64" i="3"/>
  <c r="F63" i="3"/>
  <c r="F58" i="3"/>
  <c r="F57" i="3"/>
  <c r="F56" i="3"/>
  <c r="F55" i="3"/>
  <c r="F54" i="3"/>
  <c r="F53" i="3"/>
  <c r="F52" i="3"/>
  <c r="F51" i="3"/>
  <c r="F50" i="3"/>
  <c r="F49" i="3"/>
  <c r="F45" i="3"/>
  <c r="F41" i="3"/>
  <c r="F40" i="3"/>
  <c r="F39" i="3"/>
  <c r="F38" i="3"/>
  <c r="F34" i="3"/>
  <c r="F33" i="3"/>
  <c r="F32" i="3"/>
  <c r="F28" i="3"/>
  <c r="F27" i="3"/>
  <c r="F26" i="3"/>
  <c r="F25" i="3"/>
  <c r="F24" i="3"/>
  <c r="F23" i="3"/>
  <c r="F22" i="3"/>
  <c r="F21" i="3"/>
  <c r="F16" i="3"/>
  <c r="F15" i="3"/>
  <c r="F14" i="3"/>
  <c r="F13" i="3"/>
  <c r="F83" i="3" l="1"/>
  <c r="F251" i="3"/>
  <c r="E205" i="3"/>
  <c r="F236" i="3"/>
  <c r="F244" i="3"/>
  <c r="F35" i="3"/>
  <c r="F42" i="3"/>
  <c r="F46" i="3"/>
  <c r="F59" i="3"/>
  <c r="F29" i="3"/>
  <c r="F17" i="3"/>
  <c r="F79" i="3"/>
  <c r="E201" i="3"/>
  <c r="F97" i="3"/>
  <c r="F89" i="3"/>
  <c r="E107" i="3" l="1"/>
  <c r="E100" i="3"/>
  <c r="E255" i="3"/>
  <c r="E109" i="3"/>
  <c r="E106" i="3"/>
  <c r="E101" i="3"/>
  <c r="E105" i="3"/>
  <c r="E104" i="3"/>
  <c r="E103" i="3"/>
  <c r="E102" i="3"/>
  <c r="E254" i="3"/>
  <c r="E256" i="3"/>
  <c r="E108" i="3"/>
  <c r="E206" i="3"/>
  <c r="E261" i="3" s="1"/>
  <c r="B5" i="2"/>
  <c r="B4" i="2"/>
  <c r="E257" i="3" l="1"/>
  <c r="E262" i="3" s="1"/>
  <c r="E110" i="3"/>
  <c r="E260" i="3" s="1"/>
  <c r="E263" i="3" l="1"/>
  <c r="D3" i="2" s="1"/>
  <c r="D7" i="2" s="1"/>
</calcChain>
</file>

<file path=xl/sharedStrings.xml><?xml version="1.0" encoding="utf-8"?>
<sst xmlns="http://schemas.openxmlformats.org/spreadsheetml/2006/main" count="2518" uniqueCount="1039">
  <si>
    <t>Punët përgatitore dhe shërbimet</t>
  </si>
  <si>
    <t>m'</t>
  </si>
  <si>
    <t>Testimi i materialeve, pajisjeve, strukturat dhe sigurimi i cilesise sipas specifikimit teknik.</t>
  </si>
  <si>
    <t>Punët e Demolimit</t>
  </si>
  <si>
    <t>Demolimi i materialeve dhe llojeve të ndryshme të strukturave, të instaluara ose të ndërtuara aktualisht në objekt dhe transportimi i materialit të demoluar në deponinë zyrtare. Në llogaritje të përfshihet ruajtja ose ripërdorimi i elementeve ekzistuese të demoluara.</t>
  </si>
  <si>
    <t xml:space="preserve">Demontimi i dyerve ekzistuese te hyrjes. </t>
  </si>
  <si>
    <t>Demolimi i ulluqeve horizontale dhe vertikale, nyjeve lidhëse dhe gypave shtesë.</t>
  </si>
  <si>
    <t>Punët e Kulmit</t>
  </si>
  <si>
    <t>m²</t>
  </si>
  <si>
    <t>Demontimi i dritareve ekzistuese PVC perfshire solbankat ne te dy anet</t>
  </si>
  <si>
    <t>Furnizimi dhe shtrirja e kabllos energjetike NYM 3X1,5mm², sipas specifikimit teknik. Ne cmim perfshihet kabllo, kanali PVC, materiali per perforcimin e kanalit apo kabllos si dhe realizimi I lidhjes.</t>
  </si>
  <si>
    <t>Trupat Ndriçues</t>
  </si>
  <si>
    <t>Demolimi i trupave ndriçues ekzistues</t>
  </si>
  <si>
    <t>Rikapitulim I Punëve të Elektrikës</t>
  </si>
  <si>
    <t>TOTALI I PUNËVE TË ELEKTRIKËS</t>
  </si>
  <si>
    <t>m³</t>
  </si>
  <si>
    <t>TOTAL</t>
  </si>
  <si>
    <t>Furnizime elektrike</t>
  </si>
  <si>
    <t>Sistemi I tokezimit dhe rrufepritesit</t>
  </si>
  <si>
    <t xml:space="preserve">  Shuma</t>
  </si>
  <si>
    <t>Përshkrimi</t>
  </si>
  <si>
    <t>Pjesë përbërëse e  paramasës është edhe SPECIFIKIMI TEKNIK I PUNIMEVE, PROJEKTI, DETALET,SKEMAT GRAFIKE. Vërejtje: Çmimi për çdo pozicion duhet të përfshijë: blerjen, furnizimin, transportin, punimin, montimin, lidhjet, sjelljen e pozicionit në gjendje plotësisht funksionale, garancionin si dhe kompletimin e çertifikatave dhe atesteve të prodhueseve. Të kalkulohet çmimi i tërë materialit shpenzues deri sa të funksionalizohet ndërtesa, duke u bazuar në Specifikimin Teknik, në ProjektIN Kryesor dhe Paramasë. Llogaria e sasive përfundimtare do të bëhet pas perfundimit të tërësishëm Të pozicionit me Libër Ndërtimor.</t>
  </si>
  <si>
    <t>Te dhënat teknike, dimensionet,sasitë,etj. përmes kësaj kontrate duhet të jenë me SI- Sistem ndërkombetarë të njësive (International Sysstem of Units).</t>
  </si>
  <si>
    <t>VËREJTJE :</t>
  </si>
  <si>
    <t>Njësia</t>
  </si>
  <si>
    <t>Sasia</t>
  </si>
  <si>
    <t>Çmimi njësi</t>
  </si>
  <si>
    <t>Shuma</t>
  </si>
  <si>
    <t>Te gjitha produktet e propozuara duhet të percillen me çertifiatë kualiteti të prodhuesit.</t>
  </si>
  <si>
    <t xml:space="preserve">Punët e Arkitekturës </t>
  </si>
  <si>
    <t>Atestet e materialit duhet të jenë të shënuara, me datë dhe të kenë validitet.</t>
  </si>
  <si>
    <t>1.1.1</t>
  </si>
  <si>
    <t>1.1.2</t>
  </si>
  <si>
    <t>1.1.3</t>
  </si>
  <si>
    <t>copë</t>
  </si>
  <si>
    <t>1.2.1</t>
  </si>
  <si>
    <t>1.2.2</t>
  </si>
  <si>
    <t>1.2.4</t>
  </si>
  <si>
    <t>1.2.5</t>
  </si>
  <si>
    <t>1.2.6</t>
  </si>
  <si>
    <t>Total  1.1</t>
  </si>
  <si>
    <t>Total  1.2</t>
  </si>
  <si>
    <r>
      <t xml:space="preserve">Furnizimi me të gjithë materialin e nevojshëm dhe </t>
    </r>
    <r>
      <rPr>
        <b/>
        <sz val="10"/>
        <color rgb="FF000000"/>
        <rFont val="Calibri"/>
        <family val="2"/>
      </rPr>
      <t>Montimi i pikoreve te dritareve</t>
    </r>
    <r>
      <rPr>
        <sz val="10"/>
        <color rgb="FF000000"/>
        <rFont val="Calibri"/>
        <family val="2"/>
      </rPr>
      <t xml:space="preserve">, nga Elementet e  Aluminit me trashesi </t>
    </r>
    <r>
      <rPr>
        <b/>
        <sz val="10"/>
        <color rgb="FF000000"/>
        <rFont val="Calibri"/>
        <family val="2"/>
      </rPr>
      <t>t=2mm</t>
    </r>
    <r>
      <rPr>
        <sz val="10"/>
        <color rgb="FF000000"/>
        <rFont val="Calibri"/>
        <family val="2"/>
      </rPr>
      <t xml:space="preserve"> dhe gjeresi max. </t>
    </r>
    <r>
      <rPr>
        <b/>
        <sz val="10"/>
        <color rgb="FF000000"/>
        <rFont val="Calibri"/>
        <family val="2"/>
      </rPr>
      <t>b=50cm</t>
    </r>
    <r>
      <rPr>
        <sz val="10"/>
        <color rgb="FF000000"/>
        <rFont val="Calibri"/>
        <family val="2"/>
      </rPr>
      <t>,  sipas Specifikimit Teknik, Projektit Kryesor, Skemave te Dritareve. Llogaritja për metër gjatësi nuk varet nga gjerësia. Në llogaritje të përfshihen të gjitha elementet nga seti i prodhuesit.</t>
    </r>
  </si>
  <si>
    <r>
      <rPr>
        <b/>
        <sz val="10"/>
        <color indexed="8"/>
        <rFont val="Calibri"/>
        <family val="2"/>
      </rPr>
      <t>Organizimi i punishtes:</t>
    </r>
    <r>
      <rPr>
        <sz val="10"/>
        <color indexed="8"/>
        <rFont val="Calibri"/>
        <family val="2"/>
      </rPr>
      <t xml:space="preserve">
Sjellja e materialit dhe rrethimi i punishtes, me gardh jo transparent me lartesi dhe te dhena sipas specifikimit dhe pershkrimit teknik.
Dizajnimi dhe konstruktimi i tabelës informuese me dimensione 1.5m x1.0m dhe emër të projektit, investitorit, kompanisë projektuese dhe kontraktorit. Tabela të konstruktohet sipas detalit.
Sigurimi dhe vendosja e konteniereve në punishte gjatë gjithë kohës për materialet, tepricat, dhe mbeturinat të cilat duhet të largohen  dhe të dërgohen në deponinë e autorizuar.</t>
    </r>
  </si>
  <si>
    <r>
      <t>m</t>
    </r>
    <r>
      <rPr>
        <vertAlign val="superscript"/>
        <sz val="10"/>
        <color rgb="FF000000"/>
        <rFont val="Calibri"/>
        <family val="2"/>
      </rPr>
      <t>2</t>
    </r>
  </si>
  <si>
    <r>
      <t>m</t>
    </r>
    <r>
      <rPr>
        <sz val="10"/>
        <color rgb="FF000000"/>
        <rFont val="Calibri"/>
        <family val="2"/>
      </rPr>
      <t>²</t>
    </r>
  </si>
  <si>
    <r>
      <t xml:space="preserve">Të bëhet furnizimi me të gjithë materialin e nevojshëm dhe instalimi i </t>
    </r>
    <r>
      <rPr>
        <b/>
        <sz val="10"/>
        <color theme="1"/>
        <rFont val="Calibri"/>
        <family val="2"/>
      </rPr>
      <t xml:space="preserve">Ulluqeve Horizontale DN 160mm nga llamarina e galvanizuar e ngjyrosur th = 0.60 mm. </t>
    </r>
    <r>
      <rPr>
        <sz val="10"/>
        <color theme="1"/>
        <rFont val="Calibri"/>
        <family val="2"/>
      </rPr>
      <t>Në llogaritje të përfshihen të gjithë elementet e lidhjes, nyjet, mbajtëset, aritrau, vida etj, sipas Manualit të Prodhuesit, Specifikimit Teknik dhe Projektit Kryesor.</t>
    </r>
  </si>
  <si>
    <r>
      <t xml:space="preserve">Të bëhet furnizimi me të gjithë materialin e nevojshëm dhe instalimi i </t>
    </r>
    <r>
      <rPr>
        <b/>
        <sz val="10"/>
        <color theme="1"/>
        <rFont val="Calibri"/>
        <family val="2"/>
      </rPr>
      <t xml:space="preserve">Ulluqeve Vertikale DN 125mm nga llamarina e galvanizuar e ngjyrosur th = 0.60 mm. </t>
    </r>
    <r>
      <rPr>
        <sz val="10"/>
        <color theme="1"/>
        <rFont val="Calibri"/>
        <family val="2"/>
      </rPr>
      <t>Në llogaritje të përfshihen të gjithë elementet e lidhjes, nyjet, mbajtëset, aritrau, vida etj, sipas Manualit të Prodhuesit, Specifikimit Teknik dhe Projektit Kryesor.</t>
    </r>
  </si>
  <si>
    <t>1.6.1</t>
  </si>
  <si>
    <t>2.1.1</t>
  </si>
  <si>
    <t>2.1.2</t>
  </si>
  <si>
    <t>2.1.3</t>
  </si>
  <si>
    <t>2.1.4</t>
  </si>
  <si>
    <t>2.1.5</t>
  </si>
  <si>
    <t>2.1.6</t>
  </si>
  <si>
    <t>2.1.7</t>
  </si>
  <si>
    <t>Total 2.1</t>
  </si>
  <si>
    <t>Total 2.2</t>
  </si>
  <si>
    <t>Punët e Elektrikës</t>
  </si>
  <si>
    <t>Punët e izolimit termik &amp; Fasada</t>
  </si>
  <si>
    <t>Punët e zdrukthtarisë</t>
  </si>
  <si>
    <t>Punët tjera</t>
  </si>
  <si>
    <t>3.1.1</t>
  </si>
  <si>
    <t>3.1.2</t>
  </si>
  <si>
    <t>3.1.4</t>
  </si>
  <si>
    <t>3.2.1</t>
  </si>
  <si>
    <t>TOTAL PUNËT E ARKITEKTURËS</t>
  </si>
  <si>
    <t>3.2.2</t>
  </si>
  <si>
    <t>3.2.3</t>
  </si>
  <si>
    <t>3.2.4</t>
  </si>
  <si>
    <t>3.2.5</t>
  </si>
  <si>
    <t>3.3.1</t>
  </si>
  <si>
    <t>Përmbledhje e kostos</t>
  </si>
  <si>
    <t>1.6.2</t>
  </si>
  <si>
    <t>Rikapitulimi I punëve të Arkitekturës</t>
  </si>
  <si>
    <t>Punët e Makinerisë</t>
  </si>
  <si>
    <t>TOTAL PUNËT E MAKINERISË</t>
  </si>
  <si>
    <t>Punët e hidroizolimit</t>
  </si>
  <si>
    <r>
      <t>Furnizimi me te gjithe materialin e nevojshem dhe instalimi i shtreses</t>
    </r>
    <r>
      <rPr>
        <b/>
        <sz val="9"/>
        <rFont val="Calibri"/>
        <family val="2"/>
      </rPr>
      <t xml:space="preserve"> flexibile polimere bituminoze ne pozicion vertikal ne murin e coklles</t>
    </r>
    <r>
      <rPr>
        <sz val="9"/>
        <rFont val="Calibri"/>
        <family val="2"/>
      </rPr>
      <t xml:space="preserve">, me trashesi </t>
    </r>
    <r>
      <rPr>
        <b/>
        <sz val="9"/>
        <rFont val="Calibri"/>
        <family val="2"/>
      </rPr>
      <t xml:space="preserve">th=2x4 mm, </t>
    </r>
    <r>
      <rPr>
        <sz val="9"/>
        <rFont val="Calibri"/>
        <family val="2"/>
      </rPr>
      <t>sipas manualeve te prodhuesit, Pershkrimit Teknik dhe Projektit Kryesor.</t>
    </r>
  </si>
  <si>
    <t>1.7.1</t>
  </si>
  <si>
    <t>1.7.2</t>
  </si>
  <si>
    <t>1.7.3</t>
  </si>
  <si>
    <t>Total  1.7</t>
  </si>
  <si>
    <t>Total  1.6</t>
  </si>
  <si>
    <t>Testimi dhe zhbllokimi i rrjetit kryesor te kanalizimit nga objekti deri te puseta shkarkuese. Pastrimi dhe riparimi i rrjetit sipas nevojes deri ne funksionalizimin e tij.</t>
  </si>
  <si>
    <t>1.8.1</t>
  </si>
  <si>
    <t>Total  1.8</t>
  </si>
  <si>
    <r>
      <t xml:space="preserve">Furnizimi me të gjithë materialin e nevojshëm dhe instalimi i </t>
    </r>
    <r>
      <rPr>
        <b/>
        <sz val="10"/>
        <color theme="1"/>
        <rFont val="Calibri"/>
        <family val="2"/>
      </rPr>
      <t>leshit te gurit mineral në pllaken e kulmit dhe ne pllaken e kulmit ne hyrje me trashesi t=16 cm dhe peshe 35-40kg/m3, λ - 0.038 W/mK ,</t>
    </r>
    <r>
      <rPr>
        <sz val="10"/>
        <color theme="1"/>
        <rFont val="Calibri"/>
        <family val="2"/>
      </rPr>
      <t xml:space="preserve"> sipas Specifikimit teknik dhe Projektit Kryesor</t>
    </r>
  </si>
  <si>
    <r>
      <t xml:space="preserve">Furnizimi me te gjithe materialin e nevojshem dhe </t>
    </r>
    <r>
      <rPr>
        <b/>
        <sz val="10"/>
        <color theme="1"/>
        <rFont val="Calibri"/>
        <family val="2"/>
      </rPr>
      <t>vendosja e barrieres kunder avullit me trashesi t=0.38 mm dhe peshe 120gr/m²</t>
    </r>
    <r>
      <rPr>
        <sz val="10"/>
        <color theme="1"/>
        <rFont val="Calibri"/>
        <family val="2"/>
      </rPr>
      <t>, e vendosur mbi pllaken e kulmit dhe ne pllaken e kulmit ne hyrje, nen shtresen izoluese, sipas specifikimit teknik dhe projektit kryesore.</t>
    </r>
  </si>
  <si>
    <r>
      <t>Furnizimi me të gjithë materialin e nevojshëm dhe vendosja e</t>
    </r>
    <r>
      <rPr>
        <b/>
        <sz val="10"/>
        <rFont val="Calibri"/>
        <family val="2"/>
      </rPr>
      <t xml:space="preserve"> membranes se pershkueshme nga avulli dhe rezistente ndaj uji, me trashesi t=0.38mm dhe peshe 100g/m²,</t>
    </r>
    <r>
      <rPr>
        <sz val="10"/>
        <rFont val="Calibri"/>
        <family val="2"/>
      </rPr>
      <t>e vendosur</t>
    </r>
    <r>
      <rPr>
        <b/>
        <sz val="10"/>
        <rFont val="Calibri"/>
        <family val="2"/>
      </rPr>
      <t xml:space="preserve"> </t>
    </r>
    <r>
      <rPr>
        <sz val="10"/>
        <rFont val="Calibri"/>
        <family val="2"/>
      </rPr>
      <t xml:space="preserve">mbi derrasim te kulmit te pjerret dhe kulmit ne hyrje, sipas specifikimit teknik dhe projektit kryesore. </t>
    </r>
  </si>
  <si>
    <t>%</t>
  </si>
  <si>
    <t>Pastrimi i përgjithshëm i sipërfaqeve pas demolimit dhe heqja e materialeve të demoluara duhet të bëhet duke fshirë, larë nën presion dhe tharje me kompresë.
Pas demolimit, zonat ku është bërë demolimi janë pastruar plotësisht si dhe përgatitja për kryerjen e punimeve sipas Specifikimit Teknik dhe Projektit Kryesor.</t>
  </si>
  <si>
    <t>Punët e suvatimit dhe ngjyrosjes</t>
  </si>
  <si>
    <t>1.9.1</t>
  </si>
  <si>
    <t>1.9.2</t>
  </si>
  <si>
    <t>Furnizimi dhe montimi i gypit drenazhues D-160mm, perreth mureve te themeleve  deri ne puseten shkarkuese. Ne çmim te perfshihet edhe mbeshtjellja me gjeotekstil e zones drenazhuese ne menyre qe te mos lejoje depertimin e dheut perreth gypit drenazhues. Gjeotekstil 250gr/m2 ( 2m2 gjeotekstil/ 1m' te gypit)</t>
  </si>
  <si>
    <r>
      <t xml:space="preserve">Furnizimi me të gjithë materialin e nevojshëm dhe instalimi përmes lidhjes me ngjitës të përshtatshëm dhe ankorues me mbështetës PVC te </t>
    </r>
    <r>
      <rPr>
        <b/>
        <sz val="10"/>
        <color rgb="FF000000"/>
        <rFont val="Calibri"/>
        <family val="2"/>
      </rPr>
      <t>XPS (Stirodur) - th=8cm</t>
    </r>
    <r>
      <rPr>
        <sz val="10"/>
        <color rgb="FF000000"/>
        <rFont val="Calibri"/>
        <family val="2"/>
      </rPr>
      <t>,</t>
    </r>
    <r>
      <rPr>
        <b/>
        <sz val="10"/>
        <color rgb="FF000000"/>
        <rFont val="Calibri"/>
        <family val="2"/>
      </rPr>
      <t xml:space="preserve"> λ=0.035 W/mK</t>
    </r>
    <r>
      <rPr>
        <sz val="10"/>
        <color rgb="FF000000"/>
        <rFont val="Calibri"/>
        <family val="2"/>
      </rPr>
      <t xml:space="preserve"> ,në pjesën e jashtme të murit të cokllës. Në llogaritje të përfshihet edhe shtresa e ngjitësit, rrjetë të përforcuar , shtresa tjeter e ngjitësit  dhe mveshje finale - suvatimi me kulir, sipas Specifikimit Teknik dhe Projektit Kryesor.</t>
    </r>
  </si>
  <si>
    <t>1.10.1</t>
  </si>
  <si>
    <t>Total  1.9</t>
  </si>
  <si>
    <t>Total  1.10</t>
  </si>
  <si>
    <r>
      <rPr>
        <sz val="10"/>
        <color theme="1"/>
        <rFont val="Calibri"/>
        <family val="2"/>
      </rPr>
      <t>m</t>
    </r>
    <r>
      <rPr>
        <sz val="10"/>
        <color theme="1"/>
        <rFont val="Calibri"/>
        <family val="2"/>
      </rPr>
      <t>³</t>
    </r>
  </si>
  <si>
    <t>Total  1.11</t>
  </si>
  <si>
    <r>
      <t xml:space="preserve">Furnizimi me te gjithë materialin e nevojshëm dhe instalimi I shtresës mbrojtëse , shtresë drenazhuese </t>
    </r>
    <r>
      <rPr>
        <b/>
        <sz val="10"/>
        <color theme="1"/>
        <rFont val="Calibri"/>
        <family val="2"/>
      </rPr>
      <t>PVC,- e papërshkueshme nga uji</t>
    </r>
    <r>
      <rPr>
        <sz val="10"/>
        <color theme="1"/>
        <rFont val="Calibri"/>
        <family val="2"/>
      </rPr>
      <t>, me butona të integruar</t>
    </r>
    <r>
      <rPr>
        <b/>
        <sz val="10"/>
        <color theme="1"/>
        <rFont val="Calibri"/>
        <family val="2"/>
      </rPr>
      <t xml:space="preserve"> 18 mm</t>
    </r>
    <r>
      <rPr>
        <sz val="10"/>
        <color theme="1"/>
        <rFont val="Calibri"/>
        <family val="2"/>
      </rPr>
      <t>, sipas Manualeve të Prodhuesit, Specifikimit Teknik dhe Projektit Kryesor.</t>
    </r>
  </si>
  <si>
    <t>1.6.3</t>
  </si>
  <si>
    <t>Punët e qeramikës</t>
  </si>
  <si>
    <t>Total  1.12</t>
  </si>
  <si>
    <t>Punët e dyshemesë</t>
  </si>
  <si>
    <t>1.10.3</t>
  </si>
  <si>
    <t>1.10.4</t>
  </si>
  <si>
    <t>Total  1.13</t>
  </si>
  <si>
    <t>Total 3.4</t>
  </si>
  <si>
    <t>Total 3.1</t>
  </si>
  <si>
    <t>1.1.4</t>
  </si>
  <si>
    <t>Inspektimi I punishtes dhe punëve  nga kompania e licencuar për siguri dhe shëndetin në punë (skelet dhe të tjera). Kompani duhet të ofroj inspektim të rregulltë për sigurinë në punë dhe të lëshoj raporte periodike për sigurinë në punët ndërtimore sipas kërkesës së kompanisë mbikëqyrëse.</t>
  </si>
  <si>
    <t>Rikapitulim i Punëve të Makinerisë</t>
  </si>
  <si>
    <t>Consulting Company for Development of detailed energy audit reports, Detailed Designs, Technical Specification
RFP No: KEEF/1C5.1/CQ/2023/LOT 1</t>
  </si>
  <si>
    <t>Çerdhja "Gëzimi Ynë" - Istog</t>
  </si>
  <si>
    <t>komplet</t>
  </si>
  <si>
    <t>Furnizimi dhe montimi i LED panel (START Panel Eco) (60x60)cm,29W, 4000K, 110lm/W, 3200lm, montim i jashtem, i pershtatshem per ndricimin e klasave, etj</t>
  </si>
  <si>
    <t>Furnizimi dhe montimi i LED panel(START Surface) rrethore 24W me PIR sensor, 4000K, 1800lm,IK03, IP54, &gt;100lm/W</t>
  </si>
  <si>
    <t>Furnizimi dhe montimi i Nderpreres i thjeshte</t>
  </si>
  <si>
    <t>3.3.2</t>
  </si>
  <si>
    <t>Furnizimi dhe montimi i LED panel(START Surface) rrethore 35W me PIR sensor, 4000K, 1800lm,IK03, IP54, &gt;100lm/W</t>
  </si>
  <si>
    <t xml:space="preserve"> Nëse vlerat e rezistences se tokezimit nuk I plotesojne kushtet per vlerat e tokezimit te objekteve te ketij lloji, atëherë bëhet permirsimi sistemit te tokezimit te objektit dhe zbatohet ky pozicion i paramases. Në këtë pozicion janë të parapara(Sonda tokëzuese, Shirit Fe/Zn 25x4, lidhse kryqzore per shiritin e rrufepritesit, perques CU 1x10mm nga kutia e tokëzimit deri te KKSH dhe te gjitha materialet percjellse deri ne funksionalizimin e ketij pozicioni.</t>
  </si>
  <si>
    <t>3.1.5</t>
  </si>
  <si>
    <t>Pune tjera te paspecifikuara, si largimi I kabllove te panevojshme, izolimi I tyre, futja ne kanale, thyrja dhe suvatimi I murit ku ka nevoje per instalime elektrike (zevendesimi i trupave ndricues nga ai ekzistues ne ate propozues), ne kete pozicion gjithashtu jane te parapara edhe demontimi dhe montimi I serishem i sistemeve si: kamerat e sigurise, sistemi kunder vjedhjes dhe sistemet tjera elektrike qe afektohen nga renovimi i fasades dhe i kulmit.</t>
  </si>
  <si>
    <t>Pos. W-01 (dim. 100x190cm)</t>
  </si>
  <si>
    <t>Pos. W-02 (dim. 140x135cm)</t>
  </si>
  <si>
    <t>Pos. W-03 (dim. 60x80cm)</t>
  </si>
  <si>
    <t>Pos. W-04 (dim. 100x80cm)</t>
  </si>
  <si>
    <t>Pos. W-06 (dim. 395x215cm)</t>
  </si>
  <si>
    <t>Pos. W-07 (dim. 300x60cm)</t>
  </si>
  <si>
    <t>Pos. W-08 (dim. 280x60cm)</t>
  </si>
  <si>
    <t>Pos. W-09 (dim. 225x60cm)</t>
  </si>
  <si>
    <t xml:space="preserve">Pos. W-05 (dim. 1000x60cm) </t>
  </si>
  <si>
    <t>Pos. D-01 (dim. 180x240cm)</t>
  </si>
  <si>
    <t>Pos. D-02 (dim. 160x210cm)</t>
  </si>
  <si>
    <t>Pos. D-03 (dim. 90x210cm)</t>
  </si>
  <si>
    <r>
      <t xml:space="preserve">Furnizimi me të gjithë materialin e nevojshëm dhe instalimin permes lidhjes me ngjitës të përshtatshëm dhe ankorues </t>
    </r>
    <r>
      <rPr>
        <b/>
        <sz val="10"/>
        <color rgb="FF000000"/>
        <rFont val="Calibri"/>
        <family val="2"/>
      </rPr>
      <t>EPS (Stiropor)</t>
    </r>
    <r>
      <rPr>
        <sz val="10"/>
        <color rgb="FF000000"/>
        <rFont val="Calibri"/>
        <family val="2"/>
      </rPr>
      <t xml:space="preserve"> në fasadë, </t>
    </r>
    <r>
      <rPr>
        <b/>
        <sz val="10"/>
        <color rgb="FF000000"/>
        <rFont val="Calibri"/>
        <family val="2"/>
      </rPr>
      <t>me trashësi t=8cm, λ=0.035 W/mK, pesha &gt;18kg/m3</t>
    </r>
    <r>
      <rPr>
        <sz val="10"/>
        <color rgb="FF000000"/>
        <rFont val="Calibri"/>
        <family val="2"/>
      </rPr>
      <t>. Ne pune te perfshihet edhe trajtimi i urave termike sipas projektit kryesore.  Në llogaritje të përfshihet edhe shtresa e ngjitësit, rrjetë të përforcuar , shtresa tjeter e ngjitësit, baza per shtresen finale te fasades,shtresa finale dekorative e fasades me strukture 1,5mm me me baze Silikon,  dhe dy shtresa ngjyre finale me baze Silikoni. Në çmim të përfshihet edhe përpunimi i bazes se fasades ekzistuese dhe trejtimi dhe mbushja e plasaritjeve ne fasade me material adektuat,  sipas Specifikimit Teknik dhe Projektit Kryesor.</t>
    </r>
  </si>
  <si>
    <t xml:space="preserve">Në rast të mos përputhjes së të dhënave në mes të Paramasës dhe Specifikimit Teknik, meritor merret gjithnjë Specifikimi Teknik, duhet përjashtuar rastet e gabimeve teknike ku duhet të miratohet zgjidhja teknikisht më e favorshme. </t>
  </si>
  <si>
    <r>
      <t xml:space="preserve">Furnizimi me të gjithë materialin e nevojshëm dhe </t>
    </r>
    <r>
      <rPr>
        <b/>
        <sz val="10"/>
        <color rgb="FF000000"/>
        <rFont val="Calibri"/>
        <family val="2"/>
      </rPr>
      <t xml:space="preserve">Veshja / Kornizimi në Perimetrin e çatisë, pjesët fundore të atikës, oxhakut dhe shmangieve të tjera, Lidhjet me fasadën e murit, </t>
    </r>
    <r>
      <rPr>
        <sz val="10"/>
        <color rgb="FF000000"/>
        <rFont val="Calibri"/>
        <family val="2"/>
      </rPr>
      <t>etj, me</t>
    </r>
    <r>
      <rPr>
        <b/>
        <sz val="10"/>
        <color rgb="FF000000"/>
        <rFont val="Calibri"/>
        <family val="2"/>
      </rPr>
      <t xml:space="preserve"> llamarina e galvanizuar e ngjyrosur me max. gjerësi b = 80cm</t>
    </r>
    <r>
      <rPr>
        <sz val="10"/>
        <color rgb="FF000000"/>
        <rFont val="Calibri"/>
        <family val="2"/>
      </rPr>
      <t xml:space="preserve"> , sipas Specifikimit Teknike dhe Projektit Kryesor.</t>
    </r>
  </si>
  <si>
    <t>1.2.3</t>
  </si>
  <si>
    <t>1.10.2</t>
  </si>
  <si>
    <t>1.3.1</t>
  </si>
  <si>
    <t>1.3.2</t>
  </si>
  <si>
    <t>1.3.3</t>
  </si>
  <si>
    <t>1.4.1</t>
  </si>
  <si>
    <t>1.4.2</t>
  </si>
  <si>
    <t>1.4.3</t>
  </si>
  <si>
    <t>1.5.1</t>
  </si>
  <si>
    <t>1.6.4</t>
  </si>
  <si>
    <t>1.6.5</t>
  </si>
  <si>
    <t>1.6.6</t>
  </si>
  <si>
    <t>1.6.7</t>
  </si>
  <si>
    <t>1.6.8</t>
  </si>
  <si>
    <t>1.6.9</t>
  </si>
  <si>
    <t>1.6.10</t>
  </si>
  <si>
    <t>1.7.1.1</t>
  </si>
  <si>
    <t>1.7.1.2</t>
  </si>
  <si>
    <t>1.7.1.3</t>
  </si>
  <si>
    <t>1.7.1.4</t>
  </si>
  <si>
    <t>1.7.1.5</t>
  </si>
  <si>
    <t>1.7.1.6</t>
  </si>
  <si>
    <t>1.7.1.7</t>
  </si>
  <si>
    <t>1.7.1.8</t>
  </si>
  <si>
    <t>1.7.1.9</t>
  </si>
  <si>
    <t>1.7.4</t>
  </si>
  <si>
    <t>1.7.4.1</t>
  </si>
  <si>
    <t>1.7.4.2</t>
  </si>
  <si>
    <t>1.7.4.3</t>
  </si>
  <si>
    <t>Qasja ne Sherbimet komunale(ujesjelles,kanalizim,mbeturina),në shërbimet e KEDS-it</t>
  </si>
  <si>
    <t>Furnizimi me material dhe vendosja e zhavorit drenazhues 30-50mm perreth mureve te themeleve.</t>
  </si>
  <si>
    <t>1.4.4</t>
  </si>
  <si>
    <r>
      <t>Furnizimi me te gjithe materialin e nevojshem per</t>
    </r>
    <r>
      <rPr>
        <b/>
        <sz val="10"/>
        <color theme="1"/>
        <rFont val="Calibri"/>
        <family val="2"/>
      </rPr>
      <t xml:space="preserve"> mbulimin e kulmit te pjerret me derrasa th=18 mm , perfshire  listellat 50/50 ( çdo 35cm) dhe kontralistellave 30/50 (çdo 60cm) </t>
    </r>
    <r>
      <rPr>
        <sz val="10"/>
        <color theme="1"/>
        <rFont val="Calibri"/>
        <family val="2"/>
      </rPr>
      <t>sipas Specifikimeve Teknike dhe Projektit Kryesore.</t>
    </r>
  </si>
  <si>
    <t>1.10.7</t>
  </si>
  <si>
    <t>Furnizmi me te gjithe materialin e nevojshem dhe vendosja e shtreses rrafshuese glet gips t=3 mm ne Pllafone. Në çmim të përfshihet edhe mbushja e vrimave dhe dëmtimeve eventuale gjat demolimit te ndricimit ekzistues ne Pllafone.</t>
  </si>
  <si>
    <t>Furnizimi me të gjithë materialin e nevojshëm dhe ngjyrosja e mureve të brendshme (PERIMETRIKE) dhe Pllafoneve, me ngjyrë mat me veti fshehese. Ngjyrë me cilësi të lartë, rezistente ndaj larjes dhe lehtë e pastrueshme. Lloji I ngjyrës përcaktohet nga Inxhnieri Mbiqkyrës, sipas Manualeve të Prodhuesit, Specifikimit Teknik dhe Projektit Kryesor. Në llogari duhet të përfshihet përgatitja e sipërfaqes me bazë emulsioni, për të arritur sipërfaqe të përshtatshme për ngjyrosje. Llogaritja duhet të bëhet për m² , pa i llogaritur hapjet.</t>
  </si>
  <si>
    <t>1.9.3</t>
  </si>
  <si>
    <t xml:space="preserve">Demolimi I shtreses se estrihut ekzistues ne ballkon per vendosjen e shtresave te reja.   </t>
  </si>
  <si>
    <r>
      <t>Germim i dheut te</t>
    </r>
    <r>
      <rPr>
        <b/>
        <sz val="10"/>
        <color theme="1"/>
        <rFont val="Calibri"/>
        <family val="2"/>
      </rPr>
      <t xml:space="preserve"> kategorise III-IV</t>
    </r>
    <r>
      <rPr>
        <sz val="10"/>
        <color theme="1"/>
        <rFont val="Calibri"/>
        <family val="2"/>
      </rPr>
      <t xml:space="preserve"> sipas standardit</t>
    </r>
    <r>
      <rPr>
        <b/>
        <sz val="10"/>
        <color theme="1"/>
        <rFont val="Calibri"/>
        <family val="2"/>
      </rPr>
      <t xml:space="preserve"> ISO 14689-1</t>
    </r>
    <r>
      <rPr>
        <sz val="10"/>
        <color theme="1"/>
        <rFont val="Calibri"/>
        <family val="2"/>
      </rPr>
      <t xml:space="preserve">, për vendosjen e hidroizolimit dhe termoizolimit përreth mureve perimetrike te cokulles se nderteses deri te themeli, sipas Specifikimit Teknik dhe Projektit Kryesor. Në kalkulim përfshihet gërmimi i kombinuar  (me dorë ), për të parandaluar dëmtimet e mundshme dhe transportimi i i dheut të tepërt në deponinë e autorizuar.Sasia eshte e </t>
    </r>
    <r>
      <rPr>
        <b/>
        <sz val="10"/>
        <color theme="1"/>
        <rFont val="Calibri"/>
        <family val="2"/>
      </rPr>
      <t>perafer</t>
    </r>
    <r>
      <rPr>
        <sz val="10"/>
        <color theme="1"/>
        <rFont val="Calibri"/>
        <family val="2"/>
      </rPr>
      <t xml:space="preserve">t,duhet te kontrollohet ne vend punishte.  </t>
    </r>
  </si>
  <si>
    <t>Demolimi I trotuarit ekzistues ne perimeter te objektit.</t>
  </si>
  <si>
    <t>m2</t>
  </si>
  <si>
    <t>1.2.7</t>
  </si>
  <si>
    <t xml:space="preserve">Demolimi Pllakave keramike ne Ballkont per vendosjen e shtresave te reja.   </t>
  </si>
  <si>
    <t>1.2.8</t>
  </si>
  <si>
    <r>
      <t xml:space="preserve">Furnizimi me të gjithë materialin e nevojshëm dhe punimi I </t>
    </r>
    <r>
      <rPr>
        <b/>
        <sz val="10"/>
        <color theme="3"/>
        <rFont val="Calibri"/>
        <family val="2"/>
      </rPr>
      <t>hidroizolimit me lyerje të ftohtë dy komponentëshe</t>
    </r>
    <r>
      <rPr>
        <sz val="10"/>
        <color theme="3"/>
        <rFont val="Calibri"/>
        <family val="2"/>
      </rPr>
      <t xml:space="preserve"> ne dyshemene e ballkonit te nderteses. Izolimi me bazë në lidhës çimentoje, me aditivë special dhe polimer sintetik.Në çmim të përfshihet edhe instalimi i </t>
    </r>
    <r>
      <rPr>
        <b/>
        <sz val="10"/>
        <color theme="3"/>
        <rFont val="Calibri"/>
        <family val="2"/>
      </rPr>
      <t>shiritit në perimetër të qosheve të dyshemeve në ballkone</t>
    </r>
    <r>
      <rPr>
        <sz val="10"/>
        <color theme="3"/>
        <rFont val="Calibri"/>
        <family val="2"/>
      </rPr>
      <t>, në përputhje me Manualet e Prodhuesit, Relacionit Teknik dhe Dizajnit te Detajuar.</t>
    </r>
  </si>
  <si>
    <r>
      <t xml:space="preserve">Furnizimi me të gjithë materialin e nevojshëm dhe instalimi përmes lidhjes me ngjitës të përshtatshëm dhe ankorues me mbështetës PVC te </t>
    </r>
    <r>
      <rPr>
        <b/>
        <sz val="10"/>
        <rFont val="Calibri"/>
        <family val="2"/>
      </rPr>
      <t>XPS (Stirodur) - th=5cm</t>
    </r>
    <r>
      <rPr>
        <sz val="10"/>
        <rFont val="Calibri"/>
        <family val="2"/>
      </rPr>
      <t>,</t>
    </r>
    <r>
      <rPr>
        <b/>
        <sz val="10"/>
        <rFont val="Calibri"/>
        <family val="2"/>
      </rPr>
      <t xml:space="preserve"> λ=0.035 W/mK</t>
    </r>
    <r>
      <rPr>
        <sz val="10"/>
        <rFont val="Calibri"/>
        <family val="2"/>
      </rPr>
      <t xml:space="preserve"> ,per trajtimin e shpaletave te dritareve. Në llogaritje të përfshihet edhe shtresa e ngjitësit, rrjetë të përforcuar , shtresa tjeter e ngjitësit  dhe mveshje finale sipas Specifikimit Teknik dhe Projektit Kryesor.</t>
    </r>
  </si>
  <si>
    <r>
      <t>Trajtimi i urave termike (Atika, ballkoneve, konzolave, streheve etj.)Furnizimi me të gjithë materialin e nevojshëm dhe instalimin permes lidhjes me ngjitës të përshtatshëm dhe ankorues</t>
    </r>
    <r>
      <rPr>
        <b/>
        <sz val="10"/>
        <color theme="3"/>
        <rFont val="Calibri"/>
        <family val="2"/>
      </rPr>
      <t xml:space="preserve"> XPS (Stirodur) në fasadë, me trashësi t=5cm, λ=0.035 W/mK, pesha &gt;18kg/m3</t>
    </r>
    <r>
      <rPr>
        <sz val="10"/>
        <color theme="3"/>
        <rFont val="Calibri"/>
        <family val="2"/>
      </rPr>
      <t xml:space="preserve"> ne trajtimin e urave termike  (pjesa ballore dhe e poshtme e ballkoneve,atikave dhe strehave).  Në llogaritje të përfshihet edhe shtresa e ngjitësit, rrjetë të përforcuar , shtresa tjeter e ngjitësit, baza per shtresen finale te fasades,shtresa finale dekorative e fasades me strukture 1,5mm me me baze Silikon,  dhe dy shtresa ngjyre finale me baze Silikoni sipas Specifikimit Teknik dhe Projektit Kryesor.</t>
    </r>
  </si>
  <si>
    <r>
      <t xml:space="preserve">Furnizmi me të gjithë materialin e nevojshëm dhe punimi i </t>
    </r>
    <r>
      <rPr>
        <b/>
        <sz val="10"/>
        <rFont val="Calibri"/>
        <family val="2"/>
      </rPr>
      <t>shtresës së estrihut me ramje me trashësi t(min)=50 mm</t>
    </r>
    <r>
      <rPr>
        <sz val="10"/>
        <rFont val="Calibri"/>
        <family val="2"/>
      </rPr>
      <t xml:space="preserve"> </t>
    </r>
    <r>
      <rPr>
        <b/>
        <sz val="10"/>
        <rFont val="Calibri"/>
        <family val="2"/>
      </rPr>
      <t>ne ballkone,</t>
    </r>
    <r>
      <rPr>
        <sz val="10"/>
        <rFont val="Calibri"/>
        <family val="2"/>
      </rPr>
      <t xml:space="preserve"> sipas Specifikimit Teknik dhe Projektit Kryesor.</t>
    </r>
  </si>
  <si>
    <r>
      <t xml:space="preserve">Furnizimi me te gjithe materialin e nevojshem dhe vendosja e </t>
    </r>
    <r>
      <rPr>
        <b/>
        <sz val="10"/>
        <rFont val="Calibri"/>
        <family val="2"/>
      </rPr>
      <t xml:space="preserve"> derrasave t=18 mm mbi izolimin termik ne pllaken e kulmit, perfshire trajet e drurit 8/16 çdo 1m, </t>
    </r>
    <r>
      <rPr>
        <sz val="10"/>
        <rFont val="Calibri"/>
        <family val="2"/>
      </rPr>
      <t>sipas Specifikimeve Teknike dhe Projektit Kryesore.</t>
    </r>
  </si>
  <si>
    <r>
      <t xml:space="preserve">Furnizimi me të gjithë materialin e nevojshëm dhe </t>
    </r>
    <r>
      <rPr>
        <b/>
        <sz val="10"/>
        <rFont val="Calibri"/>
        <family val="2"/>
      </rPr>
      <t xml:space="preserve">Mbulimi i kulmit te pjerret dhe </t>
    </r>
    <r>
      <rPr>
        <b/>
        <sz val="10"/>
        <color theme="1"/>
        <rFont val="Calibri"/>
        <family val="2"/>
      </rPr>
      <t>kulmeve te hyrja</t>
    </r>
    <r>
      <rPr>
        <b/>
        <sz val="10"/>
        <rFont val="Calibri"/>
        <family val="2"/>
      </rPr>
      <t xml:space="preserve"> me llamarine e galvanizuar e ngjyrosur, t=0.50mm</t>
    </r>
    <r>
      <rPr>
        <sz val="10"/>
        <rFont val="Calibri"/>
        <family val="2"/>
      </rPr>
      <t xml:space="preserve"> .Në llogaritje të përfshihen të gjithë elementët e çelikut mbështetës vidat etj. sipas specifikimit teknik dhe projektit kryesore.</t>
    </r>
  </si>
  <si>
    <r>
      <t xml:space="preserve">Furnizimi me të gjithë materialin e nevojshëm dhe montimi i </t>
    </r>
    <r>
      <rPr>
        <b/>
        <sz val="10"/>
        <color rgb="FF000000"/>
        <rFont val="Calibri"/>
        <family val="2"/>
      </rPr>
      <t>solbankave të brendshme të dritareve,</t>
    </r>
    <r>
      <rPr>
        <sz val="10"/>
        <color rgb="FFFF0000"/>
        <rFont val="Calibri"/>
        <family val="2"/>
      </rPr>
      <t xml:space="preserve"> </t>
    </r>
    <r>
      <rPr>
        <sz val="10"/>
        <color rgb="FF000000"/>
        <rFont val="Calibri"/>
        <family val="2"/>
      </rPr>
      <t xml:space="preserve">nga pllakat e Mermerit me trashësi </t>
    </r>
    <r>
      <rPr>
        <b/>
        <sz val="10"/>
        <color rgb="FF000000"/>
        <rFont val="Calibri"/>
        <family val="2"/>
      </rPr>
      <t>t=20mm</t>
    </r>
    <r>
      <rPr>
        <sz val="10"/>
        <color rgb="FF000000"/>
        <rFont val="Calibri"/>
        <family val="2"/>
      </rPr>
      <t xml:space="preserve">, </t>
    </r>
    <r>
      <rPr>
        <b/>
        <sz val="10"/>
        <color rgb="FF000000"/>
        <rFont val="Calibri"/>
        <family val="2"/>
      </rPr>
      <t>gjerësi maksimale b=30 cm</t>
    </r>
    <r>
      <rPr>
        <sz val="10"/>
        <color rgb="FF000000"/>
        <rFont val="Calibri"/>
        <family val="2"/>
      </rPr>
      <t>, sipas specifikimit teknik, projektit kryesore. Llogaritja për metër gjatësi nuk varet nga gjerësia. Në llogaritje të përfshihen të gjitha elementet nga seti i prodhuesit.</t>
    </r>
  </si>
  <si>
    <r>
      <t>Furnizimi me të gjithë materialin e nevojshëm dhe i</t>
    </r>
    <r>
      <rPr>
        <b/>
        <sz val="10"/>
        <rFont val="Calibri"/>
        <family val="2"/>
      </rPr>
      <t xml:space="preserve">nstalimi i pllakave të qeramikës (klasi i parë) t= 10 mm,në dyshemetë e ballkoneve, me trashesi t=10 mm, me dimensione 400 x 400 mm, </t>
    </r>
    <r>
      <rPr>
        <sz val="10"/>
        <rFont val="Calibri"/>
        <family val="2"/>
      </rPr>
      <t>me ngjitës të duhur. Lloji dhe ngjyra përcaktohet nga Inxhinieri Mbikëqyrës, sipas Manualit të Prodhuesit, Specifikimit Teknike dhe Projektit Kryesor. Llogaritja bëhet për m² pllakë qeramike të Instaluar. Në çmim përfshihet   furnizimi me 2% të sasisë së instaluar për përdorim në të ardhmen kur të jetë e nevojshme pas periudhës së garancionit.</t>
    </r>
  </si>
  <si>
    <r>
      <t xml:space="preserve">Pas izolimit te coklles, </t>
    </r>
    <r>
      <rPr>
        <b/>
        <sz val="10"/>
        <rFont val="Calibri"/>
        <family val="2"/>
      </rPr>
      <t>trotuar</t>
    </r>
    <r>
      <rPr>
        <sz val="10"/>
        <rFont val="Calibri"/>
        <family val="2"/>
      </rPr>
      <t>i ne perimeter te behet I ri me Beton C 25 te perforcuar me rrjete Armature Ø10mm -15x15cm . Gjeresia e trotuarit 150 cm the trashesia 15 cm. Ne cmim te perfshihen te gjitha punimet germimit, dhe ngjeshjes se zhavorit.</t>
    </r>
  </si>
  <si>
    <t xml:space="preserve">Nënstacioni i ngrohjes </t>
  </si>
  <si>
    <t xml:space="preserve">Instalimet e brendshme </t>
  </si>
  <si>
    <t>Total 2.3</t>
  </si>
  <si>
    <t>Nënstacioni për ngrohjen e ujit sanitar</t>
  </si>
  <si>
    <t xml:space="preserve">Instalimet e brendshme për ngrohjen e ujit sanitar </t>
  </si>
  <si>
    <t>Total 2.4</t>
  </si>
  <si>
    <t>Total 2.5</t>
  </si>
  <si>
    <t xml:space="preserve">Ventilimi i dhomës së lavanderisë </t>
  </si>
  <si>
    <t>2.1.8</t>
  </si>
  <si>
    <t>Furnizimi dhe instalimi i gypave të çelikut sipas standardit DIN 2448</t>
  </si>
  <si>
    <t>DN 25 (Ø 33.5 x 2.65 mm)</t>
  </si>
  <si>
    <t>2.1.9</t>
  </si>
  <si>
    <t xml:space="preserve">Fitingu i gypave të çelikut si kthesa, tel per saldim, gas etj, merret 30% nga pozicioni i gypave </t>
  </si>
  <si>
    <t>2.1.10</t>
  </si>
  <si>
    <t>Furnizimi dhe instalimi i valvolës sferike me filete 
DN 25</t>
  </si>
  <si>
    <t>2.1.11</t>
  </si>
  <si>
    <t>Furnizimi dhe instalimi i valvulës siguruese, pmax = 10 bar DN25</t>
  </si>
  <si>
    <t>2.1.12</t>
  </si>
  <si>
    <t>Furnizimi dhe instalimi i valvulave me flanxhë dhe kundër flanxhë , bulona dhe hermetizues</t>
  </si>
  <si>
    <t>2.1.13</t>
  </si>
  <si>
    <t>2.1.14</t>
  </si>
  <si>
    <t>2.1.15</t>
  </si>
  <si>
    <t>2.1.16</t>
  </si>
  <si>
    <t>2.1.17</t>
  </si>
  <si>
    <t xml:space="preserve">Furnizimi dhe instalimi me termomanometër 0-120 oC, 0-10 bar </t>
  </si>
  <si>
    <t>2.1.18</t>
  </si>
  <si>
    <t>Furnizimi dhe instalimi i valvolave për zbrazje – mbushje 3/4”</t>
  </si>
  <si>
    <t>2.1.19</t>
  </si>
  <si>
    <t>Furnizimi dhe instalimi i valvolave për ajrim komplet me enën e punuar nga gypi i çelikut 2l me valvolën për zbrazje dhe gypin vertikal 3/4”.</t>
  </si>
  <si>
    <t>2.1.20</t>
  </si>
  <si>
    <t>Ngjyrosja me minium dhe ngjyrë të yndyrshme kundër korrodimit të gypave.</t>
  </si>
  <si>
    <t>2.1.21</t>
  </si>
  <si>
    <t>Izolimi i gypave të çelikut lesh mineral dhe me llamarinë të aluminit 0.55 mm</t>
  </si>
  <si>
    <t>2.1.22</t>
  </si>
  <si>
    <t>Furnizimi dhe instalimi i valvolave automatike për çajrosje 3/4"</t>
  </si>
  <si>
    <t>2.1.23</t>
  </si>
  <si>
    <t>Furnizimi dhe instalimi i aparatit kundër zjarrit S9</t>
  </si>
  <si>
    <t>2.1.24</t>
  </si>
  <si>
    <t>2.1.25</t>
  </si>
  <si>
    <t xml:space="preserve">Testimi i sistemit të ngrohjes si dhe trajnimi i stafit për përdorimin e pajisjeve te sistemit të ngrohjes </t>
  </si>
  <si>
    <t>2.2.1</t>
  </si>
  <si>
    <t xml:space="preserve">Furnizimi dhe instalimi me koka termostatike të radiatorëve </t>
  </si>
  <si>
    <t>2.3.1</t>
  </si>
  <si>
    <t>2.3.2</t>
  </si>
  <si>
    <t>2.3.3</t>
  </si>
  <si>
    <t>Furnizimi dhe instalimi i valvulave sferike 5/4''</t>
  </si>
  <si>
    <t>2.3.4</t>
  </si>
  <si>
    <t>Furnizimi dhe instalimi i filterit 5/4''</t>
  </si>
  <si>
    <t>2.3.5</t>
  </si>
  <si>
    <t>Furnizimi dhe instalimi i valvules njekahore 5/4''</t>
  </si>
  <si>
    <t>2.3.6</t>
  </si>
  <si>
    <t>2.3.7</t>
  </si>
  <si>
    <t>Furnizimi dhe instalimi i termomanometrit</t>
  </si>
  <si>
    <t>2.3.8</t>
  </si>
  <si>
    <t>Furnizimi dhe instalimi i valvules mbushje zbrazje 3/4''</t>
  </si>
  <si>
    <t>2.3.9</t>
  </si>
  <si>
    <t>2.3.10</t>
  </si>
  <si>
    <t>2.3.11</t>
  </si>
  <si>
    <t>Furnizimi dhe instalimi i gypit te bakerit per lidhjen e njesisë se jashtme me njesi te brendshme te pompes termike Ø15.59</t>
  </si>
  <si>
    <t>2.3.12</t>
  </si>
  <si>
    <t>Furnizimi dhe instalimi i gypit te bakerit per lidhjen e njesisë se jashtme me njesi te brendshme te pompes termike Ø9.59</t>
  </si>
  <si>
    <t>2.3.13</t>
  </si>
  <si>
    <t>Furnizimi dhe instalimi i kablles se komunikimit mes njesisë se jashtme dhe njesisë se brendshme  5x2.5mm2</t>
  </si>
  <si>
    <t>m</t>
  </si>
  <si>
    <t>2.3.14</t>
  </si>
  <si>
    <t>Furnizimi dhe montimi i konstruksionit mbajtës per njesinë e jashtme te pompes termike</t>
  </si>
  <si>
    <t>2.3.15</t>
  </si>
  <si>
    <t>2.4.1</t>
  </si>
  <si>
    <t>Lidhja në rrjetin kryesor. Në çmim të llogaritet prerja e tubit per vendosjen e pjeses T,  valvula dhe pjesët tjera deri ne funksionalizimin e rrjetit, gjithashtu duhet të llogaritet edhe demolimi dhe kthimi ne gjendjen e meparshem i vendit ku kalon tubi i ujesjellesit.</t>
  </si>
  <si>
    <t>2.4.2</t>
  </si>
  <si>
    <t xml:space="preserve">Furnizimi dhe instalimi i gypave të ujit për furnizim të elementeve sanitare, në çmim të përfshihet ankerimi i gypave në tavan dhe mure. Gypat duhet të jenë nga materiali PPR. Në çmim përfshihen të gjitha fitingjet siç janë: T lidhese, pjeset L (brrylat), gjysme lidheset, redukuest, mbajtesit dhe te gjitha pjesët tjera per funksionalizimi te sistemit. </t>
  </si>
  <si>
    <t>2.4.2.1</t>
  </si>
  <si>
    <t xml:space="preserve">Ø20 Gyp                                                                                             </t>
  </si>
  <si>
    <t>2.4.2.2</t>
  </si>
  <si>
    <t xml:space="preserve">Ø25 Gyp                                                                                       </t>
  </si>
  <si>
    <t>2.4.2.3</t>
  </si>
  <si>
    <t xml:space="preserve">Ø32 Gyp                                                                                    </t>
  </si>
  <si>
    <t>2.4.3</t>
  </si>
  <si>
    <t xml:space="preserve">Furnizimi transporti dhe instalimi i kokave PPR-mesing. Ø20mm. </t>
  </si>
  <si>
    <t>2.4.4</t>
  </si>
  <si>
    <t>Furnizimi transporti dhe montimi i valvulave dhe fitingjeve nga materiali PPR</t>
  </si>
  <si>
    <t>2.4.4.1</t>
  </si>
  <si>
    <t>Valvule 20mm diameter</t>
  </si>
  <si>
    <t>2.4.4.2</t>
  </si>
  <si>
    <t>Valvule 25mm diameter</t>
  </si>
  <si>
    <t>2.4.4.3</t>
  </si>
  <si>
    <t>Valvule 32mm diameter</t>
  </si>
  <si>
    <t>2.4.5</t>
  </si>
  <si>
    <t>Furnizimi dhe instalimi i tubacioneve të ujërave të zeza brenda ndërtesave me polipropilen të përforcuar me minerale (PP) Ø50mm, në çmim të përfshihet edhe demolimi dhe kthimi ne gjendje te meparshme I qeramikave dhe shtresave tjera në të cilat do të instalohet tubi.</t>
  </si>
  <si>
    <t>2.4.6</t>
  </si>
  <si>
    <t>Furnizimi dhe montimi I ujëmbledhësave komplet me pjesët përbërëse  për banjo, sipas relacionit teknik dhe vizatimeve në projekt.</t>
  </si>
  <si>
    <t>2.4.7</t>
  </si>
  <si>
    <t>Furnizimi, transporti dhe montimi i rubinetes nga materiali i bronzit, presion durues deri në 3 bar: 5 l/min ne cmim perfshihet valvula këndore dhe të gjitha pajisjet e nevojshme për lidhje me tubin ekzistues dhe tubin e ujit te ngroht. Rubineta vendoset vetem ne pjeset ku nuk ka ekzistuar uji i ngrohtë më heret.</t>
  </si>
  <si>
    <t>2.4.8</t>
  </si>
  <si>
    <t>2.5.1</t>
  </si>
  <si>
    <t xml:space="preserve">Furnizimi dhe montimi me ventilatorit kanalor për terheqje për dhomën e lavanderisë se bashku me potenciometer me këto karakteristika:
Rrjedha e ajrit: 500-600 m3/h
Dim: Ø 150  mm
Tensioni: 230 V
Fuqia e motorit: 68.4 W
Niveli i zërit: 47 db(A)  </t>
  </si>
  <si>
    <t>2.5.2</t>
  </si>
  <si>
    <t>Punimi i kanaleve nga llamarina e zinguar me trashësi  0.5 ….1.0  mm</t>
  </si>
  <si>
    <t>kg</t>
  </si>
  <si>
    <t>2.5.3</t>
  </si>
  <si>
    <t>2.5.4</t>
  </si>
  <si>
    <t>Furnizimi dhe montimi i grilave për largimin e ajrit me damper dhe me rregullim të njëfishtë, me dimensione:
G-300x200 mm</t>
  </si>
  <si>
    <t>2.5.5</t>
  </si>
  <si>
    <t>Furnizimi dhe montimi i grilave të jashtme me dimensione:
G -250x250 mm</t>
  </si>
  <si>
    <t xml:space="preserve">Demolimi i te gjitha shtresave te kulmit te pjerret .Ne kalkulim te perfshihet pastrimi I siperfaqes se pllakes se kulmit nga te gjitha mbeturinat dhe papastertite. </t>
  </si>
  <si>
    <r>
      <t xml:space="preserve">Furnizmi me te gjithe materialin e nevojshem dhe vendosja e shtreses rrafshuese glet gips </t>
    </r>
    <r>
      <rPr>
        <sz val="10"/>
        <rFont val="Calibri"/>
        <family val="2"/>
      </rPr>
      <t>t=3 mm</t>
    </r>
    <r>
      <rPr>
        <sz val="10"/>
        <color rgb="FF000000"/>
        <rFont val="Calibri"/>
        <family val="2"/>
      </rPr>
      <t xml:space="preserve"> ne shpaleta te brendshme te dritareve dhe ne demtime eventuale te murit gjat demolimit ose vendosejes se radiatoreve. </t>
    </r>
  </si>
  <si>
    <t>DN 50</t>
  </si>
  <si>
    <t>DN 40</t>
  </si>
  <si>
    <t>Furnizimi dhe instalimi i xhuntave antivibruese me flanxhë dhe kundër flanxhë , bulona dhe hermetizues
DN 40</t>
  </si>
  <si>
    <t>Furnizimi dhe instalimi i valvolave jokthyese me flanxhë dhe kundër flanxhë, bulona dhe hermetizues
DN 40</t>
  </si>
  <si>
    <t>Furnizimi dhe instalimi i valvola motorike trekahore me motor me automatikë dhe me senzorë të brendshëm dhe të jashtem komplet me dimension 
DN 40</t>
  </si>
  <si>
    <t>DN 50 (60.30Ø  x 3.65 mm)</t>
  </si>
  <si>
    <t>DN 40 (48.3Ø x 2.65 mm)</t>
  </si>
  <si>
    <t xml:space="preserve">Furnizimi dhe montimi i konstruksionit mbajtës të pompës  termike </t>
  </si>
  <si>
    <t>Furnizimi dhe instalimi i valvules trekahore 5/4''</t>
  </si>
  <si>
    <t>2.3.16</t>
  </si>
  <si>
    <t>2.1.7.1</t>
  </si>
  <si>
    <t>2.1.7.2</t>
  </si>
  <si>
    <t>2.1.7.3</t>
  </si>
  <si>
    <t>2.1.11.1</t>
  </si>
  <si>
    <t>2.1.11.2</t>
  </si>
  <si>
    <t>Furnizimi dhe instalimi i kolektorit të kthimit   
DN100 mm x1 m</t>
  </si>
  <si>
    <t>Furnizimi dhe instalimi i kolektorit të dergimit  
DN100 mm x1 m</t>
  </si>
  <si>
    <t>2.1.13.1</t>
  </si>
  <si>
    <t>2.1.13.2</t>
  </si>
  <si>
    <t>Testimi i sistemit të ngrohjes dhe trajnimi i stafit për përdorimin e pajisjeve të sistemit</t>
  </si>
  <si>
    <t>Demolimi dhe transporti  i 6 Bojlerëve elektrik 80l dhe 8 rubinetave së bashku me tubacione (në banjot ku ka furnizim vetem me ujë të ftoht) deri në deponi ose ne një vend të përcaktuar nga investitori.</t>
  </si>
  <si>
    <t>Furnizimi dhe instalimi i mbledhësit të papastertive me flanxhë dhe kundër flanxhë, bulona dhe hermetizues</t>
  </si>
  <si>
    <t>2.3.17</t>
  </si>
  <si>
    <t>Furnizimi dhe instalimi i seperatorit me vellim V=30L</t>
  </si>
  <si>
    <t xml:space="preserve">Materiali për montimin e kanaleve si profile mbajtese, bulona dado, tiplla  shufra me fileta, kendore, flanshe selikon, diktung  etj. është 30% nga pozicioni i kanaleve </t>
  </si>
  <si>
    <r>
      <t xml:space="preserve">Furnizimi me të gjithë materialin e nevojshëm dhe vendosja e </t>
    </r>
    <r>
      <rPr>
        <b/>
        <sz val="10"/>
        <color theme="1"/>
        <rFont val="Calibri"/>
        <family val="2"/>
      </rPr>
      <t>foljes difuzive, me trashesi t=0.38mm dhe peshe 100g/m2</t>
    </r>
    <r>
      <rPr>
        <sz val="10"/>
        <color theme="1"/>
        <rFont val="Calibri"/>
        <family val="2"/>
      </rPr>
      <t xml:space="preserve">, e vendosur mbi leshin e gurit mbi pllake te kulmit te pjerret, sipas specifikimit teknik dhe projektit kryesore. </t>
    </r>
  </si>
  <si>
    <r>
      <t xml:space="preserve">Furnizimi me të gjithë materialin e nevojshëm dhe </t>
    </r>
    <r>
      <rPr>
        <b/>
        <sz val="10"/>
        <rFont val="Calibri"/>
        <family val="2"/>
      </rPr>
      <t>montimi i Dritareve te PVC (gjeresia e profilit min.85 mm) me xham dy shtresorë 4 (kater stinor)+16+4(Low E)</t>
    </r>
    <r>
      <rPr>
        <sz val="10"/>
        <rFont val="Calibri"/>
        <family val="2"/>
      </rPr>
      <t xml:space="preserve">. U-vlera e dritares </t>
    </r>
    <r>
      <rPr>
        <b/>
        <sz val="10"/>
        <rFont val="Calibri"/>
        <family val="2"/>
      </rPr>
      <t xml:space="preserve">Uw ≤1.2 W/m²K </t>
    </r>
    <r>
      <rPr>
        <sz val="10"/>
        <rFont val="Calibri"/>
        <family val="2"/>
      </rPr>
      <t>me shtresen</t>
    </r>
    <r>
      <rPr>
        <b/>
        <sz val="10"/>
        <rFont val="Calibri"/>
        <family val="2"/>
      </rPr>
      <t xml:space="preserve"> Low E nga pjesa e brendshme.</t>
    </r>
    <r>
      <rPr>
        <sz val="10"/>
        <rFont val="Calibri"/>
        <family val="2"/>
      </rPr>
      <t xml:space="preserve"> Ne llogaritje te përfshihen të gjithë elementët fiksues, dorezat,riparimi dhe përpunimi final i mureve të demtuara gjate procesit te nderrimit ne te dy pjeset, mbushja e vrimave te krijuara gjate demolimit me material te fort dhe trajtimi i shtresës së jashtme te mureve afer dritares XPS t= 5 cm.</t>
    </r>
  </si>
  <si>
    <r>
      <t>Furnizimi me të gjithë materialin e nevojshëm dhe</t>
    </r>
    <r>
      <rPr>
        <b/>
        <sz val="10"/>
        <rFont val="Calibri"/>
        <family val="2"/>
      </rPr>
      <t xml:space="preserve"> Montimi i  Dyerve me Profile Alumini (gjeresia e profilit min.85mm, 6 ndarje termike)</t>
    </r>
    <r>
      <rPr>
        <sz val="10"/>
        <rFont val="Calibri"/>
        <family val="2"/>
      </rPr>
      <t xml:space="preserve"> dhe xham dy shtresore, </t>
    </r>
    <r>
      <rPr>
        <b/>
        <sz val="10"/>
        <rFont val="Calibri"/>
        <family val="2"/>
      </rPr>
      <t>xham 4+16+4(Low-E), Ud ≤1.2W/m²K,</t>
    </r>
    <r>
      <rPr>
        <sz val="10"/>
        <rFont val="Calibri"/>
        <family val="2"/>
      </rPr>
      <t xml:space="preserve"> sipas Specifikimit Teknik,Projektit kryesor dhe Skemave te Dyerve. Ne llogaritje te perfshihen te gjithe elementet shtrenguese, dorezat, përpunimi i mureve të demtuara gjate procesit te nderrimit perreth kornizes se dyerve etj.</t>
    </r>
  </si>
  <si>
    <t>3.1.3</t>
  </si>
  <si>
    <t>3.1.6</t>
  </si>
  <si>
    <t xml:space="preserve">Furnizimi dhe shtrirja e kabllos energjetike FG16OR16 5x16mm² per furnizimin e Chillerit. Ne cmim perfshihet kabllo, kanali PVC, materiali per perforcimin e kanalit apo kabllos si dhe realizimi I lidhjes. </t>
  </si>
  <si>
    <t>Furnizimi dhe montimi I Kuadrit Shperndares te Makinerise (KSH-HVAC) per nevojat e Pompes termike per ngrohje  te objektit dhe ngrohje te ujit sanitar, me te gjitha elementet si ( Sigurese Mbrojtese Automatike, Siguresa mbrojtese te motoreve,sinjalizues te fazeve etj sipas skemave njëpolare(Funksionale))</t>
  </si>
  <si>
    <t xml:space="preserve">Furnizimi dhe shtrirja e kabllos energjetike FG16OR16 3x1,5mm² per pompa qarkulluese te HVAC, per Ventilator dhe pajisje tjera te Makinerise. Ne cmim perfshihet kabllo, kanali PVC apo Gypi , materiali per perforcimin e kanalit apo kabllos si dhe realizimi I lidhjes. </t>
  </si>
  <si>
    <t xml:space="preserve">Furnizimi dhe shtrirja e kabllos energjetike FG16OR16 5x2,5mm² per furnizimiin e Chillerit per ngrohje te ujit sanitar. Ne cmim perfshihet kabllo, kanali PVC apo Gypi , materiali per perforcimin e kanalit apo kabllos si dhe realizimi I lidhjes. </t>
  </si>
  <si>
    <t xml:space="preserve">Furnizimi dhe shtrirja e kabllos energjetike NYM 5x16mm² per KSH-HVAC. Ne cmim perfshihet kabllo, kanali PVC, materiali per perforcimin e kanalit apo kabllos, mbrojtja(siguresa mbrojtese) e kabllos ne KKSH (Kuadrin Kryesor Shperndares) si dhe realizimi I lidhjes. </t>
  </si>
  <si>
    <t>Testimi i sistemit të tokëzimit dhe raportimi i testimeve</t>
  </si>
  <si>
    <t>Testimi i sistemit të rrufepritesit dhe raportimi i testimeve</t>
  </si>
  <si>
    <t xml:space="preserve"> Nëse vlerat e rezistences se rrufepritesit nuk I plotesojne kushtet per vlerat e tokezimit te objekteve te ketij lloji, atëherë bëhet permirsimi sistemit te rrufepritesit te objektit dhe zbatohet ky pozicion i paramases. Në këtë pozicion janë të parapara demontimi dhe montimi i ( Shirit Fe/Zn 20x3, lidhse kryqzore per shiritin e rrufepritesit, mbajtese te shiritit per kulmi dhe te gjitha materialet percjellse deri ne funksionalizimin e ketij pozicioni.</t>
  </si>
  <si>
    <t>Furnizimi dhe instalimi i pompës riqarkulluese të ngrohjes me prurje variabile me karakteristika teknike:
 - Klasa e efiçienës së energjisë A 
- Lartësia e presionit të pompës: 0-6.2 (m)
 - Prurja vëllimore: 0-9.9 (m³/h) 
 - Diametri nominal i fllanxhës:DN 40
- Temp. punuese -10 ° C  deri + 110 ° C</t>
  </si>
  <si>
    <t>Furnizimi dhe instalimi i enës expanduese 
V=100 L , me temperatura punuese -10°C 110°C,pmax = 10 bar.</t>
  </si>
  <si>
    <t>Furnizimi dhe montimi i Bojlerit me dy (2) spirale per ujin sanitar me kapacitet:
V=472 L
D=750 mm
H=1674 mm</t>
  </si>
  <si>
    <t xml:space="preserve">Furnizimi dhe instalimi i Akumuluesit me kapacitet:
V=655 litra
D=990 mm
H=2236 mm </t>
  </si>
  <si>
    <r>
      <t>Furnizimi dhe instalimi i pompes termike me keto karakteristika:
Qng=64.90 kW
Qft= 61.50 kW
COP 3.5
Fuqia hyrese:</t>
    </r>
    <r>
      <rPr>
        <sz val="10"/>
        <color rgb="FFFF0000"/>
        <rFont val="Calibri"/>
        <family val="2"/>
      </rPr>
      <t xml:space="preserve"> </t>
    </r>
    <r>
      <rPr>
        <sz val="10"/>
        <rFont val="Calibri"/>
        <family val="2"/>
      </rPr>
      <t>31.00 kW</t>
    </r>
    <r>
      <rPr>
        <sz val="10"/>
        <color theme="1"/>
        <rFont val="Calibri"/>
        <family val="2"/>
      </rPr>
      <t xml:space="preserve">
Temperatura punuese ne ngrohje -20⁰C
Temperatura punuese ne ftohje -15⁰C
me karakteristika te ngjajshme ose me te mira te çertifikuara me CE.</t>
    </r>
  </si>
  <si>
    <t>Furnizimi dhe montimi i pompes termike split (njësia e jashtme dhe e brendshme) per ngrohjen e ujit sanitar me keto karakteristika:
Qng=16.00 kW
Qft= 14.00 kW
COP 4.8
Temperatura punuese ne ngrohje -25⁰C
Temperatura punuese ne ftohje -15⁰C
me karakteristika te ngjajshme ose me te mira te çertifikuara me CE.</t>
  </si>
  <si>
    <t>Furnizimi dhe instalimi i pompes qarkulluese
Prurja 0-8.6 m 3/h
Lartësia e presionit të pompës 0 - 4.2 m 
Diametri nominal i fllanxhës:DN 32
Temp. punuese -10 ° C  deri + 110 ° C</t>
  </si>
  <si>
    <t>2.1.26</t>
  </si>
  <si>
    <t xml:space="preserve">Mbushja me glukol e sistemit te ngrohjes </t>
  </si>
  <si>
    <t>litra</t>
  </si>
  <si>
    <t>Printimi dhe plastifikimi i skemës teknologjike dhe vendosja e saj në kaldatore.</t>
  </si>
  <si>
    <t>2.3.18</t>
  </si>
  <si>
    <t>Furnizimi dhe instalimi i enës expanduese 
V=25 L , me temperatura punuese -10°C deri në 110°C</t>
  </si>
  <si>
    <t>Furnizimi dhe instalimi i gypit te bakrit per lidhjen e njesisë se brendshme me boiler 5/4''</t>
  </si>
  <si>
    <t>Furnizimi dhe instalimi i ventilit sigurues DN 25</t>
  </si>
  <si>
    <t>2.3.19</t>
  </si>
  <si>
    <t>Furnizimi dhe instalimi i valvolave automatike për çajrosje DN 20</t>
  </si>
  <si>
    <t>Pjesë përbërëse e  paramasës është edhe SPECIFIKIMI TEKNIK I PUNIMEVE, PROJEKTI, DETALET,SKEMAT GRAFIKE. Vërejtje: Çmimi për çdo pozicion duhet të përfshijë: blerjen, furnizimin, transportin, punimin, montimin, lidhjet, sjelljen e pozicionit në gjendje plotësisht funksionale, garancionin si dhe kompletimin e çertifikatave dhe atesteve të prodhueseve. Të kalkulohet çmimi i tërë materialit shpenzues deri sa të funksionalizohet ndërtesa, duke u bazuar në Specifikimin Teknik, në ProjektIn Kryesor dhe Paramasë. Llogaria e sasive përfundimtare do të bëhet pas perfundimit të tërësishëm Të pozicionit me Libër Ndërtimor.</t>
  </si>
  <si>
    <t xml:space="preserve">Në rast të mos peëputhjes së të dhënave në mes të Paramasës dhe Specifikimit Teknik, meritor merret gjithnjë Specifikimi Teknik, duhet përjashtuar rastet e gabimeve teknike ku duhet të miratohet zgjidhja teknikisht më e favorshme. </t>
  </si>
  <si>
    <t>Qasja ne Sherbimet komunale(ujesjelles,kanalizim,mbeturina),në shërbimet e KEDS-it dhe organizimi i Punishtes me hapësirat e nevojshme,sipas specifikimit teknik.</t>
  </si>
  <si>
    <t xml:space="preserve">Demolimi i te gjitha shtresave te kulmit te pjerret perveq konstruksionit mbajtes te kulmit.Ne kalkulim te perfshihet pastrimi I siperfaqes se pllakes se kulmit nga te gjitha mbeturinat dhe papastertite. </t>
  </si>
  <si>
    <t xml:space="preserve">Demolimi i te gjitha shtresave te kulmit te rrafshet .Ne kalkulim te perfshihet pastrimi I siperfaqes se pllakes se kulmit nga te gjitha mbeturinat dhe papastertite. </t>
  </si>
  <si>
    <r>
      <t xml:space="preserve">Demolimi I trotuarit ekzistues ne perimeter te objektit dhe germimi i dheut ne thellesi perafersisht 120 cm per izolimin e murit te coklles.Sasia eshte e </t>
    </r>
    <r>
      <rPr>
        <b/>
        <sz val="10"/>
        <color rgb="FF000000"/>
        <rFont val="Calibri"/>
        <family val="2"/>
      </rPr>
      <t>perafert</t>
    </r>
    <r>
      <rPr>
        <sz val="10"/>
        <color rgb="FF000000"/>
        <rFont val="Calibri"/>
        <family val="2"/>
      </rPr>
      <t xml:space="preserve">,duhet te kontrollohet ne vend punishte.   </t>
    </r>
  </si>
  <si>
    <r>
      <t>Pastrimi dhe rifunksionalizimi i oxhaqeve ekzistuese me lartesine e perafert h=</t>
    </r>
    <r>
      <rPr>
        <sz val="10"/>
        <rFont val="Calibri"/>
        <family val="2"/>
      </rPr>
      <t>16m.</t>
    </r>
  </si>
  <si>
    <t>ls</t>
  </si>
  <si>
    <r>
      <t>Furnizimi me te gjithe materialin e nevojshem dhe instalimi i shtreses</t>
    </r>
    <r>
      <rPr>
        <b/>
        <sz val="10"/>
        <rFont val="Calibri"/>
        <family val="2"/>
      </rPr>
      <t xml:space="preserve"> flexibile polimere bituminoze ne pozicion vertikal ne murin e coklles dhe dyshemese se nenstacionit</t>
    </r>
    <r>
      <rPr>
        <sz val="10"/>
        <rFont val="Calibri"/>
        <family val="2"/>
      </rPr>
      <t xml:space="preserve">, me trashesi </t>
    </r>
    <r>
      <rPr>
        <b/>
        <sz val="10"/>
        <rFont val="Calibri"/>
        <family val="2"/>
      </rPr>
      <t xml:space="preserve">t=2x4 mm, </t>
    </r>
    <r>
      <rPr>
        <sz val="10"/>
        <rFont val="Calibri"/>
        <family val="2"/>
      </rPr>
      <t>sipas manualeve te prodhuesit, Pershkrimit Teknik dhe Projektit Kryesor.</t>
    </r>
  </si>
  <si>
    <r>
      <t xml:space="preserve">Furnizimi me te gjithë materialin e nevojshëm dhe instalimi I shtresës mbrojtëse , shtresë drenazhuese </t>
    </r>
    <r>
      <rPr>
        <b/>
        <sz val="10"/>
        <rFont val="Calibri"/>
        <family val="2"/>
      </rPr>
      <t>PVC,- e papërshkueshme nga uji</t>
    </r>
    <r>
      <rPr>
        <sz val="10"/>
        <rFont val="Calibri"/>
        <family val="2"/>
      </rPr>
      <t>, me butona të integruar</t>
    </r>
    <r>
      <rPr>
        <b/>
        <sz val="10"/>
        <rFont val="Calibri"/>
        <family val="2"/>
      </rPr>
      <t xml:space="preserve"> 10 mm</t>
    </r>
    <r>
      <rPr>
        <sz val="10"/>
        <rFont val="Calibri"/>
        <family val="2"/>
      </rPr>
      <t>, sipas Manualeve të Prodhuesit, Specifikimit Teknik dhe Projektit Kryesor.</t>
    </r>
  </si>
  <si>
    <r>
      <t xml:space="preserve">Furnizimi me të gjithë materialin e nevojshëm dhe instalimin permes lidhjes me ngjitës të përshtatshëm dhe ankorues </t>
    </r>
    <r>
      <rPr>
        <b/>
        <sz val="10"/>
        <rFont val="Calibri"/>
        <family val="2"/>
      </rPr>
      <t>EPS (Stiropor)</t>
    </r>
    <r>
      <rPr>
        <sz val="10"/>
        <rFont val="Calibri"/>
        <family val="2"/>
      </rPr>
      <t xml:space="preserve"> në fasadë, </t>
    </r>
    <r>
      <rPr>
        <b/>
        <sz val="10"/>
        <rFont val="Calibri"/>
        <family val="2"/>
      </rPr>
      <t>me trashësi t=12 cm, λ=0.035 W/mK, pesha ≥18 kg/m³</t>
    </r>
    <r>
      <rPr>
        <sz val="10"/>
        <rFont val="Calibri"/>
        <family val="2"/>
      </rPr>
      <t>.  Në llogaritje të përfshihet edhe shtresa e ngjitësit, rrjetë të përforcuar , shtresa tjeter e ngjitësit, baza per shtresen finale te fasades,shtresa finale dekorative e fasades me strukture 1,5mm me me baze Silikon,  dhe dy shtresa ngjyre finale me baze Silikoni. Në çmim të përfshihen edhe abullajsnet, përpunimi i bazes se fasades ekzistuese dhe trejtimi dhe mbushja e plasaritjeve ne fasade me material adektuat,  sipas Specifikimit Teknik dhe Projektit Kryesor. Gjithashtu ne cmim te perfshihet furnizimi me të gjithë materialin e nevojshëm dhe instalimi i profileve PVC ose alumin, të vendosura në fugat e jashtme vertikale te dilatimit (në fasadë) , sipas manualeve te prodhuesit, Pershkrimit teknik dhe Projektit Kryesore.</t>
    </r>
  </si>
  <si>
    <r>
      <t xml:space="preserve">Furnizimi me të gjithë materialin e nevojshëm dhe instalimin permes lidhjes me ngjitës të përshtatshëm dhe ankorues </t>
    </r>
    <r>
      <rPr>
        <b/>
        <sz val="10"/>
        <rFont val="Calibri"/>
        <family val="2"/>
      </rPr>
      <t>EPS (Stiropor)</t>
    </r>
    <r>
      <rPr>
        <sz val="10"/>
        <rFont val="Calibri"/>
        <family val="2"/>
      </rPr>
      <t xml:space="preserve"> në fasadë, </t>
    </r>
    <r>
      <rPr>
        <b/>
        <sz val="10"/>
        <rFont val="Calibri"/>
        <family val="2"/>
      </rPr>
      <t>me trashësi t=8cm, λ=0.035 W/mK, pesha &gt;18kg/m3</t>
    </r>
    <r>
      <rPr>
        <sz val="10"/>
        <rFont val="Calibri"/>
        <family val="2"/>
      </rPr>
      <t>.  Në llogaritje të përfshihet edhe shtresa e ngjitësit, rrjetë të përforcuar , shtresa tjeter e ngjitësit, baza per shtresen finale te fasades,shtresa finale dekorative e fasades me strukture 1,5mm me me baze Silikon,  dhe dy shtresa ngjyre finale me baze Silikoni. Në çmim të përfshihet edhe përpunimi i bazes se fasades ekzistuese dhe trejtimi dhe mbushja e plasaritjeve ne fasade me material adektuat,  sipas Specifikimit Teknik dhe Projektit Kryesor.</t>
    </r>
  </si>
  <si>
    <r>
      <t xml:space="preserve">Furnizimi me të gjithë materialin e nevojshëm dhe instalimi përmes lidhjes me ngjitës të përshtatshëm dhe ankorues me mbështetës PVC te </t>
    </r>
    <r>
      <rPr>
        <b/>
        <sz val="10"/>
        <rFont val="Calibri"/>
        <family val="2"/>
      </rPr>
      <t>XPS (Stirodur) - th=8cm</t>
    </r>
    <r>
      <rPr>
        <sz val="10"/>
        <rFont val="Calibri"/>
        <family val="2"/>
      </rPr>
      <t>,</t>
    </r>
    <r>
      <rPr>
        <b/>
        <sz val="10"/>
        <rFont val="Calibri"/>
        <family val="2"/>
      </rPr>
      <t xml:space="preserve"> λ=0.035 W/mK</t>
    </r>
    <r>
      <rPr>
        <sz val="10"/>
        <rFont val="Calibri"/>
        <family val="2"/>
      </rPr>
      <t xml:space="preserve"> ,në pjesën e jashtme të murit të cokllës. Në llogaritje të përfshihet edhe shtresa e ngjitësit, rrjetë të përforcuar , shtresa tjeter e ngjitësit  dhe mveshje finale - suvatimi me kulir mbi nivelin e pllakes se trotuarit dhe vendosja e Fundalines per mbrojtje te XPS nga zhavori i drenazhimit ne pjesen nen pllaken e trotuarit sipas Specifikimit Teknik dhe Projektit Kryesor.</t>
    </r>
  </si>
  <si>
    <r>
      <t xml:space="preserve">Furnizimi me të gjithë materialin e nevojshëm dhe instalimi përmes lidhjes me ngjitës të përshtatshëm dhe ankorues me mbështetës PVC te </t>
    </r>
    <r>
      <rPr>
        <b/>
        <sz val="10"/>
        <rFont val="Calibri"/>
        <family val="2"/>
      </rPr>
      <t>XPS (Stirodur) - th=5cm</t>
    </r>
    <r>
      <rPr>
        <sz val="10"/>
        <rFont val="Calibri"/>
        <family val="2"/>
      </rPr>
      <t>,</t>
    </r>
    <r>
      <rPr>
        <b/>
        <sz val="10"/>
        <rFont val="Calibri"/>
        <family val="2"/>
      </rPr>
      <t xml:space="preserve"> λ=0.035 W/mK</t>
    </r>
    <r>
      <rPr>
        <sz val="10"/>
        <rFont val="Calibri"/>
        <family val="2"/>
      </rPr>
      <t xml:space="preserve"> ,per trajtimin e shpaletave te dritareve. Në llogaritje të përfshihet edhe shtresa e ngjitësit, rrjetë të përforcuar , shtresa tjeter e ngjitësit  dhe mveshje finale - suvatimi me kulir, sipas Specifikimit Teknik dhe Projektit Kryesor.</t>
    </r>
  </si>
  <si>
    <t>1.4.5</t>
  </si>
  <si>
    <r>
      <t xml:space="preserve">Furnizimi me të gjithë materialin e nevojshëm dhe instalimi përmes lidhjes me ngjitës të përshtatshëm dhe ankorues me mbështetës PVC te </t>
    </r>
    <r>
      <rPr>
        <b/>
        <sz val="10"/>
        <rFont val="Calibri"/>
        <family val="2"/>
      </rPr>
      <t>XPS (Stirodur) - t=5 cm</t>
    </r>
    <r>
      <rPr>
        <sz val="10"/>
        <rFont val="Calibri"/>
        <family val="2"/>
      </rPr>
      <t>,</t>
    </r>
    <r>
      <rPr>
        <b/>
        <sz val="10"/>
        <rFont val="Calibri"/>
        <family val="2"/>
      </rPr>
      <t xml:space="preserve"> λ=0.035 W/mK</t>
    </r>
    <r>
      <rPr>
        <sz val="10"/>
        <rFont val="Calibri"/>
        <family val="2"/>
      </rPr>
      <t xml:space="preserve"> ,pozicjonet e sigurimit te eliminimit te </t>
    </r>
    <r>
      <rPr>
        <b/>
        <sz val="10"/>
        <rFont val="Calibri"/>
        <family val="2"/>
      </rPr>
      <t>urave termike</t>
    </r>
    <r>
      <rPr>
        <sz val="10"/>
        <rFont val="Calibri"/>
        <family val="2"/>
      </rPr>
      <t>. Në llogaritje të përfshihet edhe shtresa e ngjitësit, rrjetë të përforcuar , shtresa tjeter e ngjitësit  dhe mveshje finale.</t>
    </r>
  </si>
  <si>
    <r>
      <rPr>
        <b/>
        <sz val="10"/>
        <rFont val="Calibri"/>
        <family val="2"/>
      </rPr>
      <t>Kulmi tipi 1</t>
    </r>
    <r>
      <rPr>
        <b/>
        <sz val="10"/>
        <color theme="1"/>
        <rFont val="Calibri"/>
        <family val="2"/>
      </rPr>
      <t>:</t>
    </r>
    <r>
      <rPr>
        <sz val="10"/>
        <color theme="1"/>
        <rFont val="Calibri"/>
        <family val="2"/>
      </rPr>
      <t xml:space="preserve"> Furnizimi me te gjithe materialin e nevojshem dhe </t>
    </r>
    <r>
      <rPr>
        <b/>
        <sz val="10"/>
        <color theme="1"/>
        <rFont val="Calibri"/>
        <family val="2"/>
      </rPr>
      <t xml:space="preserve">vendosja e barrieres kunder avullit me trashesi t=0.38mm dhe peshe 120gr/m², </t>
    </r>
    <r>
      <rPr>
        <sz val="10"/>
        <color theme="1"/>
        <rFont val="Calibri"/>
        <family val="2"/>
      </rPr>
      <t>e vendosur mbi pllaken e kulmit, sipas specifikimit teknik dhe projektit kryesor.</t>
    </r>
  </si>
  <si>
    <t>1.5.2</t>
  </si>
  <si>
    <r>
      <rPr>
        <b/>
        <sz val="10"/>
        <rFont val="Calibri"/>
        <family val="2"/>
      </rPr>
      <t xml:space="preserve">Kulmi tipi 1: </t>
    </r>
    <r>
      <rPr>
        <sz val="10"/>
        <rFont val="Calibri"/>
        <family val="2"/>
      </rPr>
      <t xml:space="preserve"> Furnizimi me të gjithë materialin e nevojshëm dhe instalimi </t>
    </r>
    <r>
      <rPr>
        <b/>
        <sz val="10"/>
        <rFont val="Calibri"/>
        <family val="2"/>
      </rPr>
      <t>i leshit te gurit mineral në pllaken e kulmit me trashesi t=16 cm dhe peshe 35-40 kg/m³, λ - 0.038 W/mK</t>
    </r>
    <r>
      <rPr>
        <sz val="10"/>
        <rFont val="Calibri"/>
        <family val="2"/>
      </rPr>
      <t>, sipas Specifikimit teknik dhe Projektit Kryesor</t>
    </r>
  </si>
  <si>
    <t>1.5.3</t>
  </si>
  <si>
    <r>
      <rPr>
        <b/>
        <sz val="10"/>
        <rFont val="Calibri"/>
        <family val="2"/>
      </rPr>
      <t xml:space="preserve">Kulmi tipi 1: </t>
    </r>
    <r>
      <rPr>
        <sz val="10"/>
        <rFont val="Calibri"/>
        <family val="2"/>
      </rPr>
      <t xml:space="preserve"> Furnizimi me të gjithë materialin e nevojshëm dhe instalimi i leshit mineral me</t>
    </r>
    <r>
      <rPr>
        <b/>
        <sz val="10"/>
        <rFont val="Calibri"/>
        <family val="2"/>
      </rPr>
      <t xml:space="preserve"> trashesi t=12 cm dhe peshe 35-40kg/m³, λ - 0.038 W/mK </t>
    </r>
    <r>
      <rPr>
        <sz val="10"/>
        <rFont val="Calibri"/>
        <family val="2"/>
      </rPr>
      <t xml:space="preserve">ne kulmin e mbuleses ne nenstacionit te objektit. </t>
    </r>
    <r>
      <rPr>
        <b/>
        <sz val="10"/>
        <rFont val="Calibri"/>
        <family val="2"/>
      </rPr>
      <t>Ne çmim te perfshihet edhe membrana e avulli</t>
    </r>
    <r>
      <rPr>
        <sz val="10"/>
        <rFont val="Calibri"/>
        <family val="2"/>
      </rPr>
      <t>t sipas Specifikimit teknik dhe Projektit Kryesor</t>
    </r>
  </si>
  <si>
    <t>1.5.4</t>
  </si>
  <si>
    <r>
      <rPr>
        <b/>
        <sz val="10"/>
        <color theme="1"/>
        <rFont val="Calibri"/>
        <family val="2"/>
      </rPr>
      <t xml:space="preserve">Kulmi tipi 1: </t>
    </r>
    <r>
      <rPr>
        <sz val="10"/>
        <color theme="1"/>
        <rFont val="Calibri"/>
        <family val="2"/>
      </rPr>
      <t xml:space="preserve"> Furnizimi me të gjithë materialin e nevojshëm dhe vendosja e </t>
    </r>
    <r>
      <rPr>
        <b/>
        <sz val="10"/>
        <color theme="1"/>
        <rFont val="Calibri"/>
        <family val="2"/>
      </rPr>
      <t xml:space="preserve">foljes difuzive, me trashesi t=0.38mm dhe peshe 100g/m2, </t>
    </r>
    <r>
      <rPr>
        <sz val="10"/>
        <color theme="1"/>
        <rFont val="Calibri"/>
        <family val="2"/>
      </rPr>
      <t>e vendosur mbi leshin e gurit mbi pllake te kulmit te pjerret, sipas specifikimit teknik dhe projektit kryesore</t>
    </r>
  </si>
  <si>
    <t>1.5.5</t>
  </si>
  <si>
    <r>
      <rPr>
        <b/>
        <sz val="10"/>
        <rFont val="Calibri"/>
        <family val="2"/>
      </rPr>
      <t xml:space="preserve">Kulmi tipi 1: </t>
    </r>
    <r>
      <rPr>
        <sz val="10"/>
        <rFont val="Calibri"/>
        <family val="2"/>
      </rPr>
      <t xml:space="preserve">Furnizimi me te gjithe materialin e nevojshem dhe vendosja e  </t>
    </r>
    <r>
      <rPr>
        <b/>
        <sz val="10"/>
        <rFont val="Calibri"/>
        <family val="2"/>
      </rPr>
      <t>derrasave</t>
    </r>
    <r>
      <rPr>
        <b/>
        <i/>
        <sz val="10"/>
        <rFont val="Calibri"/>
        <family val="2"/>
      </rPr>
      <t xml:space="preserve"> th=20 mm</t>
    </r>
    <r>
      <rPr>
        <b/>
        <sz val="10"/>
        <rFont val="Calibri"/>
        <family val="2"/>
      </rPr>
      <t xml:space="preserve"> mbi izolimin termik ne pllaken e kulmit, perfshire  listellat trajet e drurit 8/16 çdo 1m,</t>
    </r>
    <r>
      <rPr>
        <sz val="10"/>
        <rFont val="Calibri"/>
        <family val="2"/>
      </rPr>
      <t xml:space="preserve"> sipas Specifikimeve Teknike dhe Projektit Kryesore.</t>
    </r>
  </si>
  <si>
    <t>1.5.6</t>
  </si>
  <si>
    <r>
      <rPr>
        <b/>
        <sz val="10"/>
        <rFont val="Calibri"/>
        <family val="2"/>
      </rPr>
      <t xml:space="preserve">Kulmi tipi 1: </t>
    </r>
    <r>
      <rPr>
        <sz val="10"/>
        <rFont val="Calibri"/>
        <family val="2"/>
      </rPr>
      <t xml:space="preserve">Furnizimi me te gjithe materialin e nevojshem per mbulimin e kulmit te pjerret me </t>
    </r>
    <r>
      <rPr>
        <b/>
        <sz val="10"/>
        <color theme="1"/>
        <rFont val="Calibri"/>
        <family val="2"/>
      </rPr>
      <t>derrasa th=18 mm , perfshire  listellat 30/50 ( çdo 35cm) dhe kontralistellave 30/50 (çdo 60cm</t>
    </r>
    <r>
      <rPr>
        <sz val="10"/>
        <rFont val="Calibri"/>
        <family val="2"/>
      </rPr>
      <t>) sipas Specifikimeve Teknike dhe Projektit Kryesore.</t>
    </r>
  </si>
  <si>
    <t>1.5.7</t>
  </si>
  <si>
    <r>
      <rPr>
        <b/>
        <sz val="10"/>
        <rFont val="Calibri"/>
        <family val="2"/>
      </rPr>
      <t xml:space="preserve">Kulmi tipi 1:  </t>
    </r>
    <r>
      <rPr>
        <sz val="10"/>
        <rFont val="Calibri"/>
        <family val="2"/>
      </rPr>
      <t xml:space="preserve">Furnizimi me të gjithë materialin e nevojshëm dhe vendosja e </t>
    </r>
    <r>
      <rPr>
        <b/>
        <sz val="10"/>
        <rFont val="Calibri"/>
        <family val="2"/>
      </rPr>
      <t>membranes se pershkueshme nga avulli dhe rezistente ndaj uji, me trashesi t=0.38mm dhe peshe 100g/m²</t>
    </r>
    <r>
      <rPr>
        <sz val="10"/>
        <rFont val="Calibri"/>
        <family val="2"/>
      </rPr>
      <t>,e vendosur mbi derrasim te kulmit te pjerret, sipas specifikimit teknik dhe projektit kryesore.</t>
    </r>
  </si>
  <si>
    <t>1.5.8</t>
  </si>
  <si>
    <r>
      <rPr>
        <b/>
        <sz val="10"/>
        <color rgb="FF000000"/>
        <rFont val="Calibri"/>
        <family val="2"/>
      </rPr>
      <t xml:space="preserve">Kulmi tipi 1: </t>
    </r>
    <r>
      <rPr>
        <sz val="10"/>
        <color rgb="FF000000"/>
        <rFont val="Calibri"/>
        <family val="2"/>
      </rPr>
      <t xml:space="preserve"> Furnizimi me të gjithë materialin e nevojshëm dhe </t>
    </r>
    <r>
      <rPr>
        <b/>
        <sz val="10"/>
        <color rgb="FF000000"/>
        <rFont val="Calibri"/>
        <family val="2"/>
      </rPr>
      <t xml:space="preserve">Mbulimi i kulmit te pjerret me llamarine e galvanizuar e ngjyrosur, t=0.50mm </t>
    </r>
    <r>
      <rPr>
        <sz val="10"/>
        <color rgb="FF000000"/>
        <rFont val="Calibri"/>
        <family val="2"/>
      </rPr>
      <t>.Në llogaritje të përfshihen të gjithë elementët e çelikut mbështetës vidat etj. sipas specifikimit teknik dhe projektit kryesore.</t>
    </r>
  </si>
  <si>
    <t>1.5.9</t>
  </si>
  <si>
    <r>
      <rPr>
        <b/>
        <sz val="10"/>
        <color rgb="FF000000"/>
        <rFont val="Calibri"/>
        <family val="2"/>
      </rPr>
      <t>Kulmi tipi 1: :</t>
    </r>
    <r>
      <rPr>
        <sz val="10"/>
        <color rgb="FF000000"/>
        <rFont val="Calibri"/>
        <family val="2"/>
      </rPr>
      <t xml:space="preserve">Furnizimi me të gjithë materialin e nevojshëm dhe </t>
    </r>
    <r>
      <rPr>
        <b/>
        <sz val="10"/>
        <color rgb="FF000000"/>
        <rFont val="Calibri"/>
        <family val="2"/>
      </rPr>
      <t xml:space="preserve">Veshja / Kornizimi në Perimetrin e çatisë, pjesët e luxheve, pjesët fundore të atikës, oxhakut dhe shmangieve të tjera, Lidhjet me fasadën e murit, pikoret e ballkoneve </t>
    </r>
    <r>
      <rPr>
        <sz val="10"/>
        <color rgb="FF000000"/>
        <rFont val="Calibri"/>
        <family val="2"/>
      </rPr>
      <t>etj, me</t>
    </r>
    <r>
      <rPr>
        <b/>
        <sz val="10"/>
        <color rgb="FF000000"/>
        <rFont val="Calibri"/>
        <family val="2"/>
      </rPr>
      <t xml:space="preserve"> llamarina e galvanizuar e ngjyrosur me max. gjerësi b = 80cm</t>
    </r>
    <r>
      <rPr>
        <sz val="10"/>
        <color rgb="FF000000"/>
        <rFont val="Calibri"/>
        <family val="2"/>
      </rPr>
      <t xml:space="preserve"> , sipas Specifikimit Teknike dhe Projektit Kryesor.</t>
    </r>
  </si>
  <si>
    <t>1.5.10</t>
  </si>
  <si>
    <r>
      <rPr>
        <b/>
        <sz val="10"/>
        <color theme="1"/>
        <rFont val="Calibri"/>
        <family val="2"/>
      </rPr>
      <t>Kulmi tipi 1: :</t>
    </r>
    <r>
      <rPr>
        <sz val="10"/>
        <color theme="1"/>
        <rFont val="Calibri"/>
        <family val="2"/>
      </rPr>
      <t xml:space="preserve">Të bëhet furnizimi me të gjithë materialin e nevojshëm dhe instalimi i </t>
    </r>
    <r>
      <rPr>
        <b/>
        <sz val="10"/>
        <color theme="1"/>
        <rFont val="Calibri"/>
        <family val="2"/>
      </rPr>
      <t xml:space="preserve">Ulluqeve Horizontale DN 160mm nga llamarina e galvanizuar e ngjyrosur th = 0.60 mm. </t>
    </r>
    <r>
      <rPr>
        <sz val="10"/>
        <color theme="1"/>
        <rFont val="Calibri"/>
        <family val="2"/>
      </rPr>
      <t>Në llogaritje të përfshihen të gjithë elementet e lidhjes, nyjet, mbajtëset, aritrau, vida etj, sipas Manualit të Prodhuesit, Specifikimit Teknik dhe Projektit Kryesor.</t>
    </r>
  </si>
  <si>
    <t>1.5.11</t>
  </si>
  <si>
    <r>
      <rPr>
        <b/>
        <sz val="10"/>
        <color theme="1"/>
        <rFont val="Calibri"/>
        <family val="2"/>
      </rPr>
      <t xml:space="preserve">Kulmi tipi 1: </t>
    </r>
    <r>
      <rPr>
        <sz val="10"/>
        <color theme="1"/>
        <rFont val="Calibri"/>
        <family val="2"/>
      </rPr>
      <t xml:space="preserve">Të bëhet furnizimi me të gjithë materialin e nevojshëm dhe instalimi i </t>
    </r>
    <r>
      <rPr>
        <b/>
        <sz val="10"/>
        <color theme="1"/>
        <rFont val="Calibri"/>
        <family val="2"/>
      </rPr>
      <t xml:space="preserve">Ulluqeve Vertikale DN 125mm nga llamarina e galvanizuar e ngjyrosur th = 0.60 mm. </t>
    </r>
    <r>
      <rPr>
        <sz val="10"/>
        <color theme="1"/>
        <rFont val="Calibri"/>
        <family val="2"/>
      </rPr>
      <t>Në llogaritje të përfshihen të gjithë elementet e lidhjes, nyjet, mbajtëset, aritrau, vida etj, sipas Manualit të Prodhuesit, Specifikimit Teknik dhe Projektit Kryesor.</t>
    </r>
  </si>
  <si>
    <t>1.5.12</t>
  </si>
  <si>
    <r>
      <rPr>
        <b/>
        <sz val="10"/>
        <rFont val="Calibri"/>
        <family val="2"/>
      </rPr>
      <t xml:space="preserve">Kulmi tipi 2: </t>
    </r>
    <r>
      <rPr>
        <sz val="10"/>
        <color theme="1"/>
        <rFont val="Calibri"/>
        <family val="2"/>
      </rPr>
      <t xml:space="preserve"> Furnizimi me te gjithe materialin e nevojshem dhe </t>
    </r>
    <r>
      <rPr>
        <b/>
        <sz val="10"/>
        <color theme="1"/>
        <rFont val="Calibri"/>
        <family val="2"/>
      </rPr>
      <t xml:space="preserve">vendosja e barrieres kunder avullit me trashesi t=0.38mm dhe peshe 120gr/m², </t>
    </r>
    <r>
      <rPr>
        <sz val="10"/>
        <color theme="1"/>
        <rFont val="Calibri"/>
        <family val="2"/>
      </rPr>
      <t>e vendosur mbi pllaken e kulmit, sipas specifikimit teknik dhe projektit kryesor.</t>
    </r>
  </si>
  <si>
    <t>1.5.13</t>
  </si>
  <si>
    <r>
      <rPr>
        <b/>
        <sz val="10"/>
        <rFont val="Calibri"/>
        <family val="2"/>
      </rPr>
      <t>Kulmi tipi 2:</t>
    </r>
    <r>
      <rPr>
        <sz val="10"/>
        <rFont val="Calibri"/>
        <family val="2"/>
      </rPr>
      <t xml:space="preserve">Furnizimi me të gjithë materialin e nevojshëm dhe instalimi </t>
    </r>
    <r>
      <rPr>
        <b/>
        <sz val="10"/>
        <rFont val="Calibri"/>
        <family val="2"/>
      </rPr>
      <t>i leshit te gurit mineral në pllaken e kulmit me trashesi t=16 cm dhe peshe 35-40 kg/m³, λ - 0.038 W/mK</t>
    </r>
    <r>
      <rPr>
        <sz val="10"/>
        <rFont val="Calibri"/>
        <family val="2"/>
      </rPr>
      <t>, sipas Specifikimit teknik dhe Projektit Kryesor</t>
    </r>
  </si>
  <si>
    <t>1.5.14</t>
  </si>
  <si>
    <r>
      <rPr>
        <b/>
        <sz val="10"/>
        <rFont val="Calibri"/>
        <family val="2"/>
      </rPr>
      <t>Kulmi tipi 2:</t>
    </r>
    <r>
      <rPr>
        <sz val="10"/>
        <rFont val="Calibri"/>
        <family val="2"/>
      </rPr>
      <t xml:space="preserve"> Furnizimi me të gjithë materialin e nevojshëm dhe instalimi i leshit mineral me</t>
    </r>
    <r>
      <rPr>
        <b/>
        <sz val="10"/>
        <rFont val="Calibri"/>
        <family val="2"/>
      </rPr>
      <t xml:space="preserve"> trashesi t=12 cm dhe peshe 35-40kg/m³, λ - 0.038 W/mK </t>
    </r>
    <r>
      <rPr>
        <sz val="10"/>
        <rFont val="Calibri"/>
        <family val="2"/>
      </rPr>
      <t xml:space="preserve">ne kulmin e mbuleses ne nenstacionit te objektit. </t>
    </r>
    <r>
      <rPr>
        <b/>
        <sz val="10"/>
        <rFont val="Calibri"/>
        <family val="2"/>
      </rPr>
      <t>Ne çmim te perfshihet edhe membrana e avulli</t>
    </r>
    <r>
      <rPr>
        <sz val="10"/>
        <rFont val="Calibri"/>
        <family val="2"/>
      </rPr>
      <t>t sipas Specifikimit teknik dhe Projektit Kryesor</t>
    </r>
  </si>
  <si>
    <t>1.5.15</t>
  </si>
  <si>
    <r>
      <rPr>
        <b/>
        <sz val="10"/>
        <color theme="1"/>
        <rFont val="Calibri"/>
        <family val="2"/>
      </rPr>
      <t>Kulmi tipi 2:</t>
    </r>
    <r>
      <rPr>
        <sz val="10"/>
        <color theme="1"/>
        <rFont val="Calibri"/>
        <family val="2"/>
      </rPr>
      <t xml:space="preserve"> Furnizimi me të gjithë materialin e nevojshëm dhe vendosja e </t>
    </r>
    <r>
      <rPr>
        <b/>
        <sz val="10"/>
        <color theme="1"/>
        <rFont val="Calibri"/>
        <family val="2"/>
      </rPr>
      <t xml:space="preserve"> foljes difuzive, me trashesi t=0.38mm dhe peshe 100g/m, </t>
    </r>
    <r>
      <rPr>
        <sz val="10"/>
        <color theme="1"/>
        <rFont val="Calibri"/>
        <family val="2"/>
      </rPr>
      <t>e vendosur mbi leshin e gurit mbi pllake te kulmit te pjerret, sipas specifikimit teknik dhe projektit kryesore</t>
    </r>
  </si>
  <si>
    <t>1.5.16</t>
  </si>
  <si>
    <r>
      <rPr>
        <b/>
        <sz val="10"/>
        <rFont val="Calibri"/>
        <family val="2"/>
      </rPr>
      <t>Kulmi tipi 2:</t>
    </r>
    <r>
      <rPr>
        <sz val="10"/>
        <rFont val="Calibri"/>
        <family val="2"/>
      </rPr>
      <t xml:space="preserve">Furnizimi me te gjithe materialin e nevojshem dhe vendosja e  </t>
    </r>
    <r>
      <rPr>
        <b/>
        <sz val="10"/>
        <rFont val="Calibri"/>
        <family val="2"/>
      </rPr>
      <t>derrasave th=20 mm mbi izolimin termik ne pllaken e kulmit, perfshire  listellat trajet e drurit 8/16 çdo 1m,</t>
    </r>
    <r>
      <rPr>
        <sz val="10"/>
        <rFont val="Calibri"/>
        <family val="2"/>
      </rPr>
      <t xml:space="preserve"> sipas Specifikimeve Teknike dhe Projektit Kryesore.</t>
    </r>
  </si>
  <si>
    <t>1.5.17</t>
  </si>
  <si>
    <r>
      <rPr>
        <b/>
        <sz val="10"/>
        <rFont val="Calibri"/>
        <family val="2"/>
      </rPr>
      <t>Kulmi tipi 2:</t>
    </r>
    <r>
      <rPr>
        <sz val="10"/>
        <rFont val="Calibri"/>
        <family val="2"/>
      </rPr>
      <t xml:space="preserve">Furnizimi me te gjithe materialin e nevojshem per mbulimin e kulmit te pjerret me </t>
    </r>
    <r>
      <rPr>
        <b/>
        <sz val="10"/>
        <color theme="1"/>
        <rFont val="Calibri"/>
        <family val="2"/>
      </rPr>
      <t>derrasa th=18 mm , perfshire  listellat 30/50 ( çdo 35cm) dhe kontralistellave 30/50 (çdo 60cm</t>
    </r>
    <r>
      <rPr>
        <sz val="10"/>
        <rFont val="Calibri"/>
        <family val="2"/>
      </rPr>
      <t>) sipas Specifikimeve Teknike dhe Projektit Kryesore.</t>
    </r>
  </si>
  <si>
    <t>1.5.18</t>
  </si>
  <si>
    <r>
      <rPr>
        <b/>
        <sz val="10"/>
        <rFont val="Calibri"/>
        <family val="2"/>
      </rPr>
      <t xml:space="preserve">Kulmi tipi 2: </t>
    </r>
    <r>
      <rPr>
        <sz val="10"/>
        <rFont val="Calibri"/>
        <family val="2"/>
      </rPr>
      <t xml:space="preserve">Furnizimi me të gjithë materialin e nevojshëm dhe vendosja e </t>
    </r>
    <r>
      <rPr>
        <b/>
        <sz val="10"/>
        <rFont val="Calibri"/>
        <family val="2"/>
      </rPr>
      <t>membranes se pershkueshme nga avulli dhe rezistente ndaj uji, me trashesi t=0.38mm dhe peshe 100g/m²</t>
    </r>
    <r>
      <rPr>
        <sz val="10"/>
        <rFont val="Calibri"/>
        <family val="2"/>
      </rPr>
      <t>,e vendosur mbi derrasim te kulmit te pjerret, sipas specifikimit teknik dhe projektit kryesore.</t>
    </r>
  </si>
  <si>
    <t>1.5.19</t>
  </si>
  <si>
    <r>
      <rPr>
        <b/>
        <sz val="10"/>
        <color rgb="FF000000"/>
        <rFont val="Calibri"/>
        <family val="2"/>
      </rPr>
      <t>Kulmi tipi 2:</t>
    </r>
    <r>
      <rPr>
        <sz val="10"/>
        <color rgb="FF000000"/>
        <rFont val="Calibri"/>
        <family val="2"/>
      </rPr>
      <t xml:space="preserve"> Furnizimi me të gjithë materialin e nevojshëm dhe </t>
    </r>
    <r>
      <rPr>
        <b/>
        <sz val="10"/>
        <color rgb="FF000000"/>
        <rFont val="Calibri"/>
        <family val="2"/>
      </rPr>
      <t xml:space="preserve">Mbulimi i kulmit te pjerret me llamarine e galvanizuar e ngjyrosur, t=0.50mm </t>
    </r>
    <r>
      <rPr>
        <sz val="10"/>
        <color rgb="FF000000"/>
        <rFont val="Calibri"/>
        <family val="2"/>
      </rPr>
      <t>.Në llogaritje të përfshihen të gjithë elementët e çelikut mbështetës vidat etj. sipas specifikimit teknik dhe projektit kryesore.</t>
    </r>
  </si>
  <si>
    <t>1.5.20</t>
  </si>
  <si>
    <r>
      <rPr>
        <b/>
        <sz val="10"/>
        <color theme="1"/>
        <rFont val="Calibri"/>
        <family val="2"/>
      </rPr>
      <t>Kulmi tipi 2:</t>
    </r>
    <r>
      <rPr>
        <sz val="10"/>
        <color theme="1"/>
        <rFont val="Calibri"/>
        <family val="2"/>
      </rPr>
      <t xml:space="preserve"> Furnizimi me të gjithë materialin e nevojshëm dhe Veshjes/Kornizimit te oxhaqeve me </t>
    </r>
    <r>
      <rPr>
        <b/>
        <sz val="10"/>
        <color theme="1"/>
        <rFont val="Calibri"/>
        <family val="2"/>
      </rPr>
      <t>llamarine t-0.6mm, me ngritjen e llamarines ne oxhak ne lartesi min. 50cm</t>
    </r>
    <r>
      <rPr>
        <sz val="10"/>
        <color theme="1"/>
        <rFont val="Calibri"/>
        <family val="2"/>
      </rPr>
      <t xml:space="preserve"> mbi nivelin e mbuleses  sipas Specifikimit Teknike dhe Projektit Kryesor.</t>
    </r>
  </si>
  <si>
    <t>1.5.21</t>
  </si>
  <si>
    <r>
      <rPr>
        <b/>
        <sz val="10"/>
        <color rgb="FF000000"/>
        <rFont val="Calibri"/>
        <family val="2"/>
      </rPr>
      <t>Kulmi tipi 2:</t>
    </r>
    <r>
      <rPr>
        <sz val="10"/>
        <color rgb="FF000000"/>
        <rFont val="Calibri"/>
        <family val="2"/>
      </rPr>
      <t xml:space="preserve">Furnizimi me të gjithë materialin e nevojshëm dhe </t>
    </r>
    <r>
      <rPr>
        <b/>
        <sz val="10"/>
        <color rgb="FF000000"/>
        <rFont val="Calibri"/>
        <family val="2"/>
      </rPr>
      <t xml:space="preserve">Veshja / Kornizimi në Perimetrin e çatisë, pjesët e luxheve, pjesët fundore të atikës, oxhakut dhe shmangieve të tjera, Lidhjet me fasadën e murit, pikoret e ballkoneve </t>
    </r>
    <r>
      <rPr>
        <sz val="10"/>
        <color rgb="FF000000"/>
        <rFont val="Calibri"/>
        <family val="2"/>
      </rPr>
      <t>etj, me</t>
    </r>
    <r>
      <rPr>
        <b/>
        <sz val="10"/>
        <color rgb="FF000000"/>
        <rFont val="Calibri"/>
        <family val="2"/>
      </rPr>
      <t xml:space="preserve"> llamarina e galvanizuar e ngjyrosur me max. gjerësi b = 80cm</t>
    </r>
    <r>
      <rPr>
        <sz val="10"/>
        <color rgb="FF000000"/>
        <rFont val="Calibri"/>
        <family val="2"/>
      </rPr>
      <t xml:space="preserve"> , sipas Specifikimit Teknike dhe Projektit Kryesor.</t>
    </r>
  </si>
  <si>
    <t>1.5.22</t>
  </si>
  <si>
    <r>
      <rPr>
        <b/>
        <sz val="10"/>
        <color theme="1"/>
        <rFont val="Calibri"/>
        <family val="2"/>
      </rPr>
      <t>Kulmi tipi 2::</t>
    </r>
    <r>
      <rPr>
        <sz val="10"/>
        <color theme="1"/>
        <rFont val="Calibri"/>
        <family val="2"/>
      </rPr>
      <t xml:space="preserve">Të bëhet furnizimi me të gjithë materialin e nevojshëm dhe instalimi i </t>
    </r>
    <r>
      <rPr>
        <b/>
        <sz val="10"/>
        <color theme="1"/>
        <rFont val="Calibri"/>
        <family val="2"/>
      </rPr>
      <t xml:space="preserve">Ulluqeve Horizontale DN 160mm nga llamarina e galvanizuar e ngjyrosur th = 0.60 mm. </t>
    </r>
    <r>
      <rPr>
        <sz val="10"/>
        <color theme="1"/>
        <rFont val="Calibri"/>
        <family val="2"/>
      </rPr>
      <t>Në llogaritje të përfshihen të gjithë elementet e lidhjes, nyjet, mbajtëset, aritrau, vida etj, sipas Manualit të Prodhuesit, Specifikimit Teknik dhe Projektit Kryesor.</t>
    </r>
  </si>
  <si>
    <t>1.5.23</t>
  </si>
  <si>
    <r>
      <rPr>
        <b/>
        <sz val="10"/>
        <color theme="1"/>
        <rFont val="Calibri"/>
        <family val="2"/>
      </rPr>
      <t xml:space="preserve">Kulmi tipi 2: </t>
    </r>
    <r>
      <rPr>
        <sz val="10"/>
        <color theme="1"/>
        <rFont val="Calibri"/>
        <family val="2"/>
      </rPr>
      <t xml:space="preserve">Të bëhet furnizimi me të gjithë materialin e nevojshëm dhe instalimi i </t>
    </r>
    <r>
      <rPr>
        <b/>
        <sz val="10"/>
        <color theme="1"/>
        <rFont val="Calibri"/>
        <family val="2"/>
      </rPr>
      <t xml:space="preserve">Ulluqeve Vertikale DN 125mm nga llamarina e galvanizuar e ngjyrosur th = 0.60 mm. </t>
    </r>
    <r>
      <rPr>
        <sz val="10"/>
        <color theme="1"/>
        <rFont val="Calibri"/>
        <family val="2"/>
      </rPr>
      <t>Në llogaritje të përfshihen të gjithë elementet e lidhjes, nyjet, mbajtëset, aritrau, vida etj, sipas Manualit të Prodhuesit, Specifikimit Teknik dhe Projektit Kryesor.</t>
    </r>
  </si>
  <si>
    <t>1.5.24</t>
  </si>
  <si>
    <r>
      <t>Furnizimi me te gjithe materialin e nevojshem dhe instalimi I shtreses</t>
    </r>
    <r>
      <rPr>
        <b/>
        <sz val="10"/>
        <rFont val="Calibri"/>
        <family val="2"/>
      </rPr>
      <t xml:space="preserve"> flexibile polimere bituminoze ne pozicion vertikal ne kulmin e rrafshet</t>
    </r>
    <r>
      <rPr>
        <sz val="10"/>
        <rFont val="Calibri"/>
        <family val="2"/>
      </rPr>
      <t xml:space="preserve">, me trashesi </t>
    </r>
    <r>
      <rPr>
        <b/>
        <sz val="10"/>
        <rFont val="Calibri"/>
        <family val="2"/>
      </rPr>
      <t xml:space="preserve">th=2x4 mm, </t>
    </r>
    <r>
      <rPr>
        <sz val="10"/>
        <rFont val="Calibri"/>
        <family val="2"/>
      </rPr>
      <t>sipas manualeve te prodhuesit, Pershkrimit Teknik dhe Projektit Kryesor.</t>
    </r>
  </si>
  <si>
    <t>1.5.25</t>
  </si>
  <si>
    <r>
      <t xml:space="preserve">Furnizimi me të gjithë materialin e nevojshëm dhe instalimin permes lidhjes me ngjitës të përshtatshëm dhe ankorues me mbështetës PVC të </t>
    </r>
    <r>
      <rPr>
        <b/>
        <sz val="9"/>
        <rFont val="Calibri"/>
        <family val="2"/>
      </rPr>
      <t>XPS (Stirodur) - th=16 cm, λ=0.035 W/mK,  pesha ≥ 35 kg/m³, në kulm të rrafshet</t>
    </r>
    <r>
      <rPr>
        <sz val="9"/>
        <rFont val="Calibri"/>
        <family val="2"/>
      </rPr>
      <t>. Në çmim të përfshihet edhe përpunimi i bazes se dyshemes ekzistuese sipas Specifikimit Teknik dhe Projektit Kryesor.</t>
    </r>
  </si>
  <si>
    <t>1.5.26</t>
  </si>
  <si>
    <r>
      <t>Furnizimi me të gjithë materialin e nevojshëm dhe vendosja e</t>
    </r>
    <r>
      <rPr>
        <b/>
        <sz val="10"/>
        <rFont val="Calibri"/>
        <family val="2"/>
      </rPr>
      <t xml:space="preserve"> shtresës PVC me trashesi t=0.5mm, </t>
    </r>
    <r>
      <rPr>
        <sz val="10"/>
        <rFont val="Calibri"/>
        <family val="2"/>
      </rPr>
      <t>e vendosur</t>
    </r>
    <r>
      <rPr>
        <b/>
        <sz val="10"/>
        <rFont val="Calibri"/>
        <family val="2"/>
      </rPr>
      <t xml:space="preserve"> </t>
    </r>
    <r>
      <rPr>
        <sz val="10"/>
        <rFont val="Calibri"/>
        <family val="2"/>
      </rPr>
      <t xml:space="preserve">mbi shtresen </t>
    </r>
    <r>
      <rPr>
        <b/>
        <sz val="10"/>
        <rFont val="Calibri"/>
        <family val="2"/>
      </rPr>
      <t>XPS</t>
    </r>
    <r>
      <rPr>
        <sz val="10"/>
        <rFont val="Calibri"/>
        <family val="2"/>
      </rPr>
      <t xml:space="preserve"> ne kulmin e </t>
    </r>
    <r>
      <rPr>
        <b/>
        <sz val="10"/>
        <rFont val="Calibri"/>
        <family val="2"/>
      </rPr>
      <t>rrafshet</t>
    </r>
    <r>
      <rPr>
        <sz val="10"/>
        <rFont val="Calibri"/>
        <family val="2"/>
      </rPr>
      <t xml:space="preserve">, sipas specifikimit teknik dhe projektit kryesore. </t>
    </r>
  </si>
  <si>
    <t>1.5.27</t>
  </si>
  <si>
    <r>
      <t xml:space="preserve">Furnizimi me të gjithë materialin e nevojshëm dhe punimi i </t>
    </r>
    <r>
      <rPr>
        <b/>
        <sz val="9"/>
        <rFont val="Calibri"/>
        <family val="2"/>
      </rPr>
      <t>estrihut me ramje dhe trashësi min t=80 mm,</t>
    </r>
    <r>
      <rPr>
        <sz val="9"/>
        <rFont val="Calibri"/>
        <family val="2"/>
      </rPr>
      <t xml:space="preserve"> ne kulm te rrafshet sipas Specifkimit teknik dhe Projektit kryesor.</t>
    </r>
  </si>
  <si>
    <t>1.5.28</t>
  </si>
  <si>
    <r>
      <rPr>
        <b/>
        <sz val="10"/>
        <rFont val="Calibri"/>
        <family val="2"/>
      </rPr>
      <t>Kulmi i rrafeshet Tipi 3 :</t>
    </r>
    <r>
      <rPr>
        <sz val="10"/>
        <rFont val="Calibri"/>
        <family val="2"/>
      </rPr>
      <t>Furnizimi me te gjithe materialin e nevojshem dhe instalimi I shtreses</t>
    </r>
    <r>
      <rPr>
        <b/>
        <sz val="10"/>
        <rFont val="Calibri"/>
        <family val="2"/>
      </rPr>
      <t xml:space="preserve"> flexibile polimere bituminoze ne pozicion vertikal ne kulmin e rrafshet mbi estrih</t>
    </r>
    <r>
      <rPr>
        <sz val="10"/>
        <rFont val="Calibri"/>
        <family val="2"/>
      </rPr>
      <t xml:space="preserve">, me trashesi </t>
    </r>
    <r>
      <rPr>
        <b/>
        <sz val="10"/>
        <rFont val="Calibri"/>
        <family val="2"/>
      </rPr>
      <t xml:space="preserve">th=2x4 mm, </t>
    </r>
    <r>
      <rPr>
        <sz val="10"/>
        <rFont val="Calibri"/>
        <family val="2"/>
      </rPr>
      <t>sipas manualeve te prodhuesit, Pershkrimit Teknik dhe Projektit Kryesor.</t>
    </r>
  </si>
  <si>
    <t>1.5.29</t>
  </si>
  <si>
    <t>Furnizimi me  të gjithë materialin e nevojshëm dhe pergaditja e shtreses se llaqit I perbere nga rera e perzier me cimento, t=4-5cm sipas manualeve te prodhuesit, Pershkrimit Teknik dhe Projektit Kryesor.</t>
  </si>
  <si>
    <t>1.5.30</t>
  </si>
  <si>
    <r>
      <t xml:space="preserve">Furnizimi me të gjithë materialin e nevojshëm dhe montimin e </t>
    </r>
    <r>
      <rPr>
        <b/>
        <sz val="10"/>
        <rFont val="Calibri"/>
        <family val="2"/>
      </rPr>
      <t>Pllakave të Terrazzo me presion të lartë dhe trashësi t=30mm</t>
    </r>
    <r>
      <rPr>
        <sz val="10"/>
        <rFont val="Calibri"/>
        <family val="2"/>
      </rPr>
      <t xml:space="preserve"> (të parrëshqitshme), të bëra nga Pllakat e Betonit Terrazzo, me zhavor të posaçëm per mbushje, sipas Specifikimit Teknik dhe Projektit kryesor. Në llogaritje të përfshihet edhe linja bazë e murit në të gjithë perimetrin e mureve.</t>
    </r>
  </si>
  <si>
    <t>1.5.31</t>
  </si>
  <si>
    <r>
      <t xml:space="preserve">Furnizimi me të gjithë materialin e nevojshëm dhe instalimi </t>
    </r>
    <r>
      <rPr>
        <b/>
        <sz val="10"/>
        <rFont val="Calibri"/>
        <family val="2"/>
      </rPr>
      <t>ujëmbledhësve</t>
    </r>
    <r>
      <rPr>
        <sz val="10"/>
        <rFont val="Calibri"/>
        <family val="2"/>
      </rPr>
      <t xml:space="preserve"> në kulm të rrafshët.
Në llogaritjen të përfshihen të gjithë elementet lidhëse sipas Specifikimit Teknik dhe Projektt Kryesorë.</t>
    </r>
  </si>
  <si>
    <t>1.5.32</t>
  </si>
  <si>
    <r>
      <t xml:space="preserve">Të bëhet furnizimi me të gjithë materialin e nevojshëm dhe instalimi i </t>
    </r>
    <r>
      <rPr>
        <b/>
        <sz val="10"/>
        <rFont val="Calibri"/>
        <family val="2"/>
      </rPr>
      <t xml:space="preserve">Ulluqeve Vertikale DN 125mm nga llamarina e galvanizuar e ngjyrosur th = 0.60mm ne pozicionin e kulmit te rrafshet. </t>
    </r>
    <r>
      <rPr>
        <sz val="10"/>
        <rFont val="Calibri"/>
        <family val="2"/>
      </rPr>
      <t>Në llogaritje të përfshihen të gjithë elementet e lidhjes, nyjet, mbajtëset, aritrau, vida etj, sipas Manualit të Prodhuesit, Specifikimit Teknik dhe Projektit Kryesor.</t>
    </r>
  </si>
  <si>
    <t>1.6.1.1</t>
  </si>
  <si>
    <t xml:space="preserve">Pos. W-01(dim.860x310cm) </t>
  </si>
  <si>
    <t>1.6.1.2</t>
  </si>
  <si>
    <t xml:space="preserve">Pos. W-02(dim.550x250cm) </t>
  </si>
  <si>
    <t>1.6.1.3</t>
  </si>
  <si>
    <t xml:space="preserve">Pos. W-03 (dim.530x170cm) </t>
  </si>
  <si>
    <t>1.6.1.4</t>
  </si>
  <si>
    <t xml:space="preserve">Pos. W-04(dim.400x300cm) </t>
  </si>
  <si>
    <t>1.6.1.5</t>
  </si>
  <si>
    <t xml:space="preserve">Pos. W-05(dim.400x200cm) </t>
  </si>
  <si>
    <t>1.6.1.6</t>
  </si>
  <si>
    <t>1.6.1.7</t>
  </si>
  <si>
    <t xml:space="preserve">Pos. W-07(dim.400x120cm) </t>
  </si>
  <si>
    <t>1.6.1.8</t>
  </si>
  <si>
    <t xml:space="preserve">Pos. W-07'(dim.400x120cm) </t>
  </si>
  <si>
    <t>1.6.1.9</t>
  </si>
  <si>
    <t xml:space="preserve">Pos. W-08 (dim.400x160cm) </t>
  </si>
  <si>
    <t>1.6.1.10</t>
  </si>
  <si>
    <t xml:space="preserve">Pos. W-09 (dim.400x110cm) </t>
  </si>
  <si>
    <t>1.6.1.11</t>
  </si>
  <si>
    <t xml:space="preserve">Pos. W-10 (dim.380x200cm) </t>
  </si>
  <si>
    <t>1.6.1.12</t>
  </si>
  <si>
    <t xml:space="preserve">Pos. W-11(dim.370x200cm) </t>
  </si>
  <si>
    <t>1.6.1.13</t>
  </si>
  <si>
    <t xml:space="preserve">Pos. W-12(dim.370x60cm) </t>
  </si>
  <si>
    <t>1.6.1.14</t>
  </si>
  <si>
    <t xml:space="preserve">Pos. W-13 (dim.370x40cm) </t>
  </si>
  <si>
    <t>1.6.1.15</t>
  </si>
  <si>
    <t xml:space="preserve">Pos. W-14(dim.320x100cm) </t>
  </si>
  <si>
    <t>1.6.1.16</t>
  </si>
  <si>
    <t xml:space="preserve">Pos. W-15(dim.300x60cm) </t>
  </si>
  <si>
    <t>1.6.1.17</t>
  </si>
  <si>
    <t xml:space="preserve">Pos. W-16(dim.280x250cm) </t>
  </si>
  <si>
    <t>1.6.1.18</t>
  </si>
  <si>
    <t xml:space="preserve">Pos. W-17(dim.270x320cm) </t>
  </si>
  <si>
    <t>1.6.1.19</t>
  </si>
  <si>
    <t xml:space="preserve">Pos. W-18 (dim.270x300cm) </t>
  </si>
  <si>
    <t>1.6.1.20</t>
  </si>
  <si>
    <t xml:space="preserve">Pos. W-19 (dim.240x100cm) </t>
  </si>
  <si>
    <t>1.6.1.21</t>
  </si>
  <si>
    <t xml:space="preserve">Pos. W-20 (dim.230x330cm) </t>
  </si>
  <si>
    <t>1.6.1.22</t>
  </si>
  <si>
    <t xml:space="preserve">Pos. W-21 (dim.60x170cm) </t>
  </si>
  <si>
    <t>1.6.1.23</t>
  </si>
  <si>
    <t xml:space="preserve">Pos. W-22 (dim.230x300cm) </t>
  </si>
  <si>
    <t>1.6.1.24</t>
  </si>
  <si>
    <t xml:space="preserve">Pos. W-23 (dim.120x200cm) </t>
  </si>
  <si>
    <t>1.6.1.25</t>
  </si>
  <si>
    <t xml:space="preserve">Pos. W-24 (dim.160x320cm) </t>
  </si>
  <si>
    <t>1.6.1.26</t>
  </si>
  <si>
    <t xml:space="preserve">Pos. W-25 (dim.180x320cm) </t>
  </si>
  <si>
    <t>1.6.1.27</t>
  </si>
  <si>
    <t xml:space="preserve">Pos. W-26 (dim.150x150cm) </t>
  </si>
  <si>
    <t>1.6.1.28</t>
  </si>
  <si>
    <t xml:space="preserve">Pos. W-27 (dim.150x160cm) </t>
  </si>
  <si>
    <t>1.6.1.29</t>
  </si>
  <si>
    <t xml:space="preserve">Pos. W-28 (dim.140x60cm) </t>
  </si>
  <si>
    <t>1.6.1.30</t>
  </si>
  <si>
    <t xml:space="preserve">Pos. W-29 (dim.90x140cm) </t>
  </si>
  <si>
    <t>1.6.1.31</t>
  </si>
  <si>
    <t xml:space="preserve">Pos. W-30 (dim.80x290cm) </t>
  </si>
  <si>
    <t>1.6.1.32</t>
  </si>
  <si>
    <t xml:space="preserve">Pos. W-31 (dim.80x160cm) </t>
  </si>
  <si>
    <t>1.6.1.33</t>
  </si>
  <si>
    <t xml:space="preserve">Pos. W-32(dim.80x145cm) </t>
  </si>
  <si>
    <t>1.6.1.34</t>
  </si>
  <si>
    <t xml:space="preserve">Pos. W-33 (dim.80x140cm) </t>
  </si>
  <si>
    <t>1.6.1.35</t>
  </si>
  <si>
    <t xml:space="preserve">Pos. W-34(dim.70x160cm) </t>
  </si>
  <si>
    <t>1.6.1.36</t>
  </si>
  <si>
    <t xml:space="preserve">Pos. W-35 (dim.70x135cm) </t>
  </si>
  <si>
    <t>1.6.1.37</t>
  </si>
  <si>
    <t xml:space="preserve">Pos. W-36 (dim.70x80cm) </t>
  </si>
  <si>
    <t>1.6.1.38</t>
  </si>
  <si>
    <t xml:space="preserve">Pos. W-37 (dim.60x70cm) </t>
  </si>
  <si>
    <r>
      <t xml:space="preserve">Furnizimi me të gjithë materialin e nevojshëm dhe montimi i </t>
    </r>
    <r>
      <rPr>
        <b/>
        <sz val="10"/>
        <color rgb="FF000000"/>
        <rFont val="Calibri"/>
        <family val="2"/>
      </rPr>
      <t>solbankave të brendshme të dritareve,</t>
    </r>
    <r>
      <rPr>
        <sz val="10"/>
        <color rgb="FF000000"/>
        <rFont val="Calibri"/>
        <family val="2"/>
      </rPr>
      <t xml:space="preserve"> nga </t>
    </r>
    <r>
      <rPr>
        <b/>
        <sz val="10"/>
        <color rgb="FF000000"/>
        <rFont val="Calibri"/>
        <family val="2"/>
      </rPr>
      <t>pllakat e mermerit</t>
    </r>
    <r>
      <rPr>
        <sz val="10"/>
        <color rgb="FF000000"/>
        <rFont val="Calibri"/>
        <family val="2"/>
      </rPr>
      <t xml:space="preserve"> me trashësi </t>
    </r>
    <r>
      <rPr>
        <b/>
        <sz val="10"/>
        <color rgb="FF000000"/>
        <rFont val="Calibri"/>
        <family val="2"/>
      </rPr>
      <t>t=20mm</t>
    </r>
    <r>
      <rPr>
        <sz val="10"/>
        <color rgb="FF000000"/>
        <rFont val="Calibri"/>
        <family val="2"/>
      </rPr>
      <t xml:space="preserve">, </t>
    </r>
    <r>
      <rPr>
        <b/>
        <sz val="10"/>
        <color rgb="FF000000"/>
        <rFont val="Calibri"/>
        <family val="2"/>
      </rPr>
      <t>gjerësi maksimale b=30 cm</t>
    </r>
    <r>
      <rPr>
        <sz val="10"/>
        <color rgb="FF000000"/>
        <rFont val="Calibri"/>
        <family val="2"/>
      </rPr>
      <t>, sipas specifikimit teknik, projektit kryesore. Llogaritja për metër gjatësi nuk varet nga gjerësia. Në llogaritje të përfshihen të gjitha elementet nga seti i prodhuesit.</t>
    </r>
  </si>
  <si>
    <r>
      <t xml:space="preserve">Furnizimi me të gjithë materialin e nevojshëm dhe </t>
    </r>
    <r>
      <rPr>
        <b/>
        <sz val="10"/>
        <rFont val="Calibri"/>
        <family val="2"/>
      </rPr>
      <t>Montimi i  Dyerve me Profile Alumini</t>
    </r>
    <r>
      <rPr>
        <sz val="10"/>
        <rFont val="Calibri"/>
        <family val="2"/>
      </rPr>
      <t xml:space="preserve"> </t>
    </r>
    <r>
      <rPr>
        <b/>
        <sz val="10"/>
        <rFont val="Calibri"/>
        <family val="2"/>
      </rPr>
      <t>(gjeresia e profilit min.85mm, 6 ndarje termike)</t>
    </r>
    <r>
      <rPr>
        <sz val="10"/>
        <rFont val="Calibri"/>
        <family val="2"/>
      </rPr>
      <t xml:space="preserve"> dhe xham dy shtresore, xham </t>
    </r>
    <r>
      <rPr>
        <b/>
        <sz val="10"/>
        <rFont val="Calibri"/>
        <family val="2"/>
      </rPr>
      <t>4+16+4(Low-E)</t>
    </r>
    <r>
      <rPr>
        <sz val="10"/>
        <rFont val="Calibri"/>
        <family val="2"/>
      </rPr>
      <t xml:space="preserve">, </t>
    </r>
    <r>
      <rPr>
        <b/>
        <sz val="10"/>
        <rFont val="Calibri"/>
        <family val="2"/>
      </rPr>
      <t>Ud ≤1.2W/m²K</t>
    </r>
    <r>
      <rPr>
        <sz val="10"/>
        <rFont val="Calibri"/>
        <family val="2"/>
      </rPr>
      <t>, sipas Specifikimit Teknik,Projektit kryesor dhe Skemave te Dyerve. Ne llogaritje te perfshihen te gjithe elementet shtrenguese, dorezat, përpunimi i mureve të demtuara gjate procesit te nderrimit perreth kornizes se dyerve etj.</t>
    </r>
  </si>
  <si>
    <t>1.6.4.1</t>
  </si>
  <si>
    <t>Pos. D-01 (dim. 460x315cm)</t>
  </si>
  <si>
    <t>1.6.4.2</t>
  </si>
  <si>
    <t>Pos. D-02(dim. 90x280cm)</t>
  </si>
  <si>
    <t>1.6.4.3</t>
  </si>
  <si>
    <t>Pos. D-03(dim. 90x210cm)</t>
  </si>
  <si>
    <t>1.6.4.4</t>
  </si>
  <si>
    <t>Pos. D-04 (dim. 210x300cm)</t>
  </si>
  <si>
    <t>1.6.4.5</t>
  </si>
  <si>
    <t>Pos. D-05 (dim. 230x300cm)</t>
  </si>
  <si>
    <t>1.6.4.6</t>
  </si>
  <si>
    <t>Pos. D-06 (dim. 420x320cm)</t>
  </si>
  <si>
    <t>1.6.4.7</t>
  </si>
  <si>
    <t>Pos. D-07 (dim. 400x290cm)</t>
  </si>
  <si>
    <t>1.6.4.8</t>
  </si>
  <si>
    <t>Pos. D-08 (dim. 155x360cm)</t>
  </si>
  <si>
    <t>1.6.4.9</t>
  </si>
  <si>
    <t>Pos. D-09 (dim. 75x320cm)</t>
  </si>
  <si>
    <t>1.6.4.10</t>
  </si>
  <si>
    <t>Pos. D-10 (dim. 300x310cm)</t>
  </si>
  <si>
    <r>
      <t xml:space="preserve">Furnizimi me të gjithë materialin e nevojshëm dhe </t>
    </r>
    <r>
      <rPr>
        <b/>
        <sz val="10"/>
        <rFont val="Calibri"/>
        <family val="2"/>
      </rPr>
      <t xml:space="preserve">Montimi i  Deres nga Profili Metalik me t=4mm dhe b=16cm, </t>
    </r>
    <r>
      <rPr>
        <sz val="10"/>
        <rFont val="Calibri"/>
        <family val="2"/>
      </rPr>
      <t>te punuara nga çeliku i kualitetit te larte rezistente, sipas Specifikimit Teknik,Projektit kryesor dhe Skemave te Dyerve. Ne llogaritje te perfshihen te gjithe elementet shtrenguese, dorezat, operatori i dyerve me rrëshqitje, përpunimi i mureve të demtuara gjate procesit te nderrimit perreth kornizes se dyerve etj.</t>
    </r>
  </si>
  <si>
    <t>Furnizmi me te gjithe materialin e nevojshem dhe vendosja e shtreses rrafshuese glet gips t=3 mm ne shpaletat e brendeshme te dritareve</t>
  </si>
  <si>
    <t>Furnizimi me të gjithë materialin e nevojshëm dhe ngjyrosja e mureve të brendshme dhe pllafoneve,me ngjyrë mat me veti fshehese. Ngjyrë me cilësi të lartë, rezistente ndaj larjes dhe lehtë e pastrueshme. Lloji I ngjyrës përcaktohet nga Inxhnieri Mbiqkyrës, sipas Manualeve të Prodhuesit, Specifikimit Teknik dhe Projektit Kryesor. Në llogari duhet të përfshihet përgatitja e sipërfaqes me bazë emulsioni, për të arritur sipërfaqe të përshtatshme për ngjyrosje. Llogaritja duhet të bëhet për m² , pa i llogaritur hapjet.</t>
  </si>
  <si>
    <t>Pas izolimit te coklles, trotuari ne perimeter te objektit te kthehet ne gjendjen e meparshme.Ne cmim te perfshihen te gjitha punimet e mbushjes se dheut, zhavorit dhe betonit/kubezave.</t>
  </si>
  <si>
    <t>1.8.2</t>
  </si>
  <si>
    <r>
      <t xml:space="preserve">Furnizimi me material dhe vendosja e zhavorit drenazhues 30-50mm perreth mureve te themeleve.Sasia eshte e </t>
    </r>
    <r>
      <rPr>
        <b/>
        <sz val="10"/>
        <rFont val="Calibri"/>
        <family val="2"/>
      </rPr>
      <t>perafert</t>
    </r>
    <r>
      <rPr>
        <sz val="10"/>
        <rFont val="Calibri"/>
        <family val="2"/>
      </rPr>
      <t>,duhet te kontrollohet ne vend punishte.</t>
    </r>
  </si>
  <si>
    <t>1.8.3</t>
  </si>
  <si>
    <r>
      <t>Germim i dheut te</t>
    </r>
    <r>
      <rPr>
        <b/>
        <sz val="10"/>
        <color theme="1"/>
        <rFont val="Calibri"/>
        <family val="2"/>
      </rPr>
      <t xml:space="preserve"> kategorise III-IV</t>
    </r>
    <r>
      <rPr>
        <sz val="10"/>
        <color theme="1"/>
        <rFont val="Calibri"/>
        <family val="2"/>
      </rPr>
      <t xml:space="preserve"> sipas standardit</t>
    </r>
    <r>
      <rPr>
        <b/>
        <sz val="10"/>
        <color theme="1"/>
        <rFont val="Calibri"/>
        <family val="2"/>
      </rPr>
      <t xml:space="preserve"> ISO 14689-1</t>
    </r>
    <r>
      <rPr>
        <sz val="10"/>
        <color theme="1"/>
        <rFont val="Calibri"/>
        <family val="2"/>
      </rPr>
      <t xml:space="preserve">, për vendosjen e hidroizolimit dhe termoizolimit përreth mureve perimetrike te cokulles se nderteses deri te themeli, sipas Specifikimit Teknik dhe Projektit Kryesor. Në kalkulim përfshihet gërmimi i kombinuar  (me dorë dhe makineri), për të parandaluar dëmtimet e mundshme dhe transportimi i i dheut të tepërt në deponinë e autorizuar.Sasia eshte e </t>
    </r>
    <r>
      <rPr>
        <b/>
        <sz val="10"/>
        <color theme="1"/>
        <rFont val="Calibri"/>
        <family val="2"/>
      </rPr>
      <t>perafer</t>
    </r>
    <r>
      <rPr>
        <sz val="10"/>
        <color theme="1"/>
        <rFont val="Calibri"/>
        <family val="2"/>
      </rPr>
      <t xml:space="preserve">t,duhet te kontrollohet ne vend punishte.  </t>
    </r>
  </si>
  <si>
    <t>1.8.4</t>
  </si>
  <si>
    <t>Furnizimi dhe montimi i gypit drenazhues D-160mm, perreth mureve te themeleve. Ne çmim te perfshihet edhe mbeshtjellja me gjeotekstil e zones drenazhuese ne menyre qe te mos lejoje depertimin e dheut perreth gypit drenazhues. Gjeotekstil 250gr/m2 ( 2m2 gjeotekstil/ 1m' te gypit)</t>
  </si>
  <si>
    <t>1.8.5</t>
  </si>
  <si>
    <t>Pastrimi dhe  ngjyrosja e gardhit te shkalleve. Ne llogari te perfshihet pastrimi I siperfaqes, aplikimi I shtreses baze dhe ngjyrosja finale.</t>
  </si>
  <si>
    <t>1.8.6</t>
  </si>
  <si>
    <r>
      <t xml:space="preserve">Furnizimi me të gjithë materialin e nevojshëm e shtreses se </t>
    </r>
    <r>
      <rPr>
        <b/>
        <sz val="10"/>
        <rFont val="Calibri"/>
        <family val="2"/>
      </rPr>
      <t>suvatimi me kulir</t>
    </r>
    <r>
      <rPr>
        <sz val="10"/>
        <rFont val="Calibri"/>
        <family val="2"/>
      </rPr>
      <t>, sipas Specifikimit Teknik dhe Projektit Kryesor.</t>
    </r>
  </si>
  <si>
    <t xml:space="preserve">Demontimi i kaldajave ekzistuese, pompave qarkulluese, valvulave, kolektorëve dhe elementeve te tjera përcjellëse ne nënstacion dhe largimi i tyre deri ne deponinë e përcaktuar nga investitori </t>
  </si>
  <si>
    <t>Furnizimi dhe instalimi i Kaldajës për ngrohje qendrore me ujë të ngrohtë  me lëndë djegëse Pelet, me efiçience η≥0.85, regjim te punes 70/55°C komplet me brener transportues, rezervuar ditorë, konstruksioni mbajtës për kalda, qynka dhe automatikë.
Kapacitet nominal Q=300 kW
Sasia e peletit në rezervuar 500 kg.
Dimensionet e oxhakut duhet të kontrollohen nga ofertuesi sipas udhëzimeve të prodhuesit të pajisjeve. Nëse është e nevojshme, ajo duhet të pësojë ndryshime të përshtatshme. Kostot për këtë duhet të parashikohen nga ofertuesi.</t>
  </si>
  <si>
    <t>Furnizimi dhe instalimi i Kaldajës për ngrohje qendrore me ujë të ngrohtë  me lëndë djegëse Pelet, me efiçience η≥0.85, regjim te punes 70/55°C komplet me brener transportues, rezervuar ditorë, konstruksioni mbajtës për kalda, qynka dhe automatikë.
Kapacitet nominal Q=110 kW
Sasia e peletit në rezervuar 280 kg.
Dimensionet e oxhakut duhet të kontrollohen nga ofertuesi sipas udhëzimeve të prodhuesit të pajisjeve. Nëse është e nevojshme, ajo duhet të pësojë ndryshime të përshtatshme. Kostot për këtë duhet të parashikohen nga ofertuesi.</t>
  </si>
  <si>
    <t>Furnizimi dhe instalimi i pompës riqarkulluese të ngrohjes me prurje variabile me karakteristika teknike:
 - Klasa e efiçiencës së energjisë A
 - Lartësia e presionit të pompës: 0-11.91 (m)
 - Prurja vëllimore: 0-50.2 (m³/h) 
 - Diametri nominal i fllanxhës:DN 65
- Temp. e lejuar 10 ° C  deri + 110 ° C</t>
  </si>
  <si>
    <t>Furnizimi dhe instalimi i pompës riqarkulluese të ngrohjes me prurje variabile me karakteristika teknike:
 - Klasa e efiçienës së energjisë A
 - Lartësia e presionit të pompës: 0-12.5 (m)
 - Prurja vëllimore: 0-37.4 (m³/h) 
 - Diametri nominal i fllanxhës:DN 50
- Temp. punuese -10 ° C  deri + 110 ° C</t>
  </si>
  <si>
    <t>Furnizimi dhe instalimi i pompës riqarkulluese të ngrohjes me prurje variabile me karakteristika teknike:
 - Klasa e efiçienës së energjisë A
 - Lartësia e presionit të pompës: 0-8.4 (m)
 - Prurja vëllimore: 0-12.3 (m³/h) 
 - Diametri nominal i fllanxhës:DN 40
- Temp. punuese -10 ° C  deri + 110 ° C</t>
  </si>
  <si>
    <t>Furnizimi dhe instalimi i Enës expanduese 
V=400 L , me temperatura punuese -10°C 110°C,pmax = 10 bar.</t>
  </si>
  <si>
    <t>Furnizimi dhe instalimi i Enës expanduese 
V=100 L , me temperatura punuese -10°C 110°C,pmax = 10 bar.</t>
  </si>
  <si>
    <t>Furnizimi dhe instalimi i kolektorit të dergimit 
DN100 mm x1.2 m</t>
  </si>
  <si>
    <t>Furnizimi dhe instalimi i kolektorit të kthimit  
DN100 mm x1.2 m</t>
  </si>
  <si>
    <t>DN 80 (Ø 88.9 x 3.65 mm)</t>
  </si>
  <si>
    <t>DN 65 (Ø 76.1 x 3.65 mm)</t>
  </si>
  <si>
    <t>2.1.11.3</t>
  </si>
  <si>
    <t>DN 50 (Ø 60.30 x 3.65 mm)</t>
  </si>
  <si>
    <t>2.1.11.4</t>
  </si>
  <si>
    <t>DN 40 (Ø 48.30 x 3.65 mm)</t>
  </si>
  <si>
    <t>2.1.11.5</t>
  </si>
  <si>
    <t>DN 32  (Ø 42.40 x 3.25 mm)</t>
  </si>
  <si>
    <t>2.1.11.6</t>
  </si>
  <si>
    <t>DN 25 (Ø 33,7 x 3,25 mm)</t>
  </si>
  <si>
    <t xml:space="preserve">Fitingu i gypave të çelikut si kthesa, redukues, mbajtesa per gypa, tel per saldim, gas etj, merret 30%  nga pozicioni i gypave </t>
  </si>
  <si>
    <t>Furnizimi dhe instalimi i valvolave siguruese, pmax = 10 bar</t>
  </si>
  <si>
    <t xml:space="preserve">DN 25 </t>
  </si>
  <si>
    <t>DN 20</t>
  </si>
  <si>
    <t>Furnizimi dhe instalimi i valvulave sferike</t>
  </si>
  <si>
    <t>2.1.14.1</t>
  </si>
  <si>
    <t>2.1.14.2</t>
  </si>
  <si>
    <t>2.1.15.1</t>
  </si>
  <si>
    <t>DN 80</t>
  </si>
  <si>
    <t>2.1.15.2</t>
  </si>
  <si>
    <t>DN 65</t>
  </si>
  <si>
    <t>2.1.15.3</t>
  </si>
  <si>
    <t>2.1.15.4</t>
  </si>
  <si>
    <t>Furnizimi dhe instalimi i xhuntave antivibruese me flanxhë dhe kundër flanxhë , bulona dhe hermetizues.</t>
  </si>
  <si>
    <t>2.1.16.1</t>
  </si>
  <si>
    <t>2.1.16.2</t>
  </si>
  <si>
    <t>2.1.16.3</t>
  </si>
  <si>
    <t>Furnizimi dhe instalimi i mbledhësit të papastertive me flanxhë dhe kundër flanxhë, bulona dhe hermetizues.</t>
  </si>
  <si>
    <t>2.1.17.1</t>
  </si>
  <si>
    <t>2.1.17.2</t>
  </si>
  <si>
    <t xml:space="preserve">DN 65  </t>
  </si>
  <si>
    <t>2.1.17.3</t>
  </si>
  <si>
    <t>Furnizimi dhe instalimi i Valvolave jokthyese me flanxhë dhe kundër flanxhë, bulona dhe hermetizues.</t>
  </si>
  <si>
    <t>2.1.18.1</t>
  </si>
  <si>
    <t>2.1.18.2</t>
  </si>
  <si>
    <t>2.1.18.3</t>
  </si>
  <si>
    <t xml:space="preserve">Furnizimi dhe instalimi i Valvolave balancuese me flanxhë dhe kundër flanxhë, bulona dhe hermetizues </t>
  </si>
  <si>
    <t>2.1.19.1</t>
  </si>
  <si>
    <t>2.1.19.2</t>
  </si>
  <si>
    <t>Furnizimi dhe instalimi i valvola motorike trekahore me motor me automatikë dhe me senzorë të brendshëm dhe të jashtem dhe te gypit te dergimit komplet, te çertifikuara me CE, me dimension:</t>
  </si>
  <si>
    <t>2.1.20.1</t>
  </si>
  <si>
    <t>2.1.20.2</t>
  </si>
  <si>
    <t xml:space="preserve">Furnizimi dhe instalimi me termomanometër 
0-120 oC, 0-10 bar </t>
  </si>
  <si>
    <t>Furnizimi dhe instalimi i valvolave automatike për çajrosje 3/4".</t>
  </si>
  <si>
    <t>2.1.27</t>
  </si>
  <si>
    <t>2.1.28</t>
  </si>
  <si>
    <t>2.1.29</t>
  </si>
  <si>
    <t xml:space="preserve">Demontimi dhe largimi i radiatoreve dhe transportimi i materialit të dëmtuar deri në deponinë e autorizuar.  </t>
  </si>
  <si>
    <t xml:space="preserve">komplet </t>
  </si>
  <si>
    <t>2.2.2</t>
  </si>
  <si>
    <t>Sanimi i kyqjeve te rrjetit te radiatorëve ekzistues ne gyp te dërgimit dhe te kthimit dhe kyqjet e reja te radiatorëve sipas projektit kryesor</t>
  </si>
  <si>
    <t xml:space="preserve"> komplet</t>
  </si>
  <si>
    <t>2.2.3</t>
  </si>
  <si>
    <t>Furnizimi dhe montimi me radiator panel se bashku me mbajtëse, dhe elemente përcjellëse për kyçje ne rrjetin ekzistues, me këto dimensione:</t>
  </si>
  <si>
    <t>2.2.3.1</t>
  </si>
  <si>
    <t>22-600/1600 mm</t>
  </si>
  <si>
    <t>2.2.3.2</t>
  </si>
  <si>
    <t>22-600/1800 mm</t>
  </si>
  <si>
    <t>2.2.3.3</t>
  </si>
  <si>
    <t>33-300/1600 mm</t>
  </si>
  <si>
    <t>2.2.4</t>
  </si>
  <si>
    <t xml:space="preserve">Furnizimi dhe instalimi i valvolave dinamike se bashku me kokën termostatike </t>
  </si>
  <si>
    <t>2.2.5</t>
  </si>
  <si>
    <t>Furnizimi dhe instalimi i valvolave te thjeshta për radiator në dalje R - 15 Prodhim nga prodhuesit e Bashkësisë Europiane</t>
  </si>
  <si>
    <t>2.2.6</t>
  </si>
  <si>
    <t>Furnizimi dhe instalimi i valvolave sferike në sistemin e ngrohjes me dimensione DN 20 në vertikalet e rrjetit ne Përdhesë</t>
  </si>
  <si>
    <t>2.2.7</t>
  </si>
  <si>
    <t>Furnizimi dhe instalimi i rrjetit te gypave te çelikut</t>
  </si>
  <si>
    <t>2.2.7.1</t>
  </si>
  <si>
    <t>DN 15 (Ø 21,3 x 2,65 mm)</t>
  </si>
  <si>
    <t>2.2.7.2</t>
  </si>
  <si>
    <t>DN 32 (Ø 42,4 x 3,25 mm)</t>
  </si>
  <si>
    <t>2.2.8</t>
  </si>
  <si>
    <t>Materiali përcjellës si gaz saldimi, bërryla elektroda etj, merret 30% nga rrjeti i gypave te çelikut</t>
  </si>
  <si>
    <t>2.2.9</t>
  </si>
  <si>
    <t>Ngjyrosja me ngjyre kunder korodimit (minjum) e gypave të ri të çelikut, si dhe gypave ekzistues sipas nevojës.</t>
  </si>
  <si>
    <t>2.2.10</t>
  </si>
  <si>
    <t>Furnizimi dhe instalimi me valvulë automatike për ç'ajrosje 3/4" në pikat më të larta te sistemit të ngrohjes.</t>
  </si>
  <si>
    <t>2.2.11</t>
  </si>
  <si>
    <t xml:space="preserve">Depërtimi i gypave ne mure dhe sanimi i depërtimit të gypave </t>
  </si>
  <si>
    <t>2.2.12</t>
  </si>
  <si>
    <t>Zbrazja dhe mbushja e sistemit të ngrohjes</t>
  </si>
  <si>
    <t>Furnizimi dhe shtrirja e kabllos energjetike NYM 3x2,5mm². Ne cmim perfshihet kabllo, kanali PVC, materiali per perforcimin e kanalit apo kabllos si dhe realizimi I lidhjes.</t>
  </si>
  <si>
    <t>Furnizimi dhe shtrirja e kabllos energjetike NYM 5x2,5mm². Ne cmim perfshihet kabllo, kanali PVC, materiali per perforcimin e kanalit apo kabllos si dhe realizimi I lidhjes.</t>
  </si>
  <si>
    <t>Riparimi i Kuadrit Kryesor Shperndares, ne kete pozicion perfshihet edhe blerja transporti dhe montimi i te gjitha pajisjeve deri ne funksionalizimin e kuadrit.</t>
  </si>
  <si>
    <t>Riparimi i Kuadrit Kryesor Kabllovik, ne kete pozicion perfshihet edhe blerja transporti dhe montimi i te gjitha pajisjeve deri ne funksionalizimin e kuadrit.</t>
  </si>
  <si>
    <t>Furnizimi dhe montimi I Kuadrit Shperndares te Makinerise (KSH-HVAC) per nevojat e Kalldase per ngrohje te objektit, me te gjitha elementet si (Kabllo furnizuese, Sigurese Mbrojtese Automatike, Sinjalizues te fazave, etj) deri ne funksionalizimin e ketij kuadri.</t>
  </si>
  <si>
    <t>3.1.7</t>
  </si>
  <si>
    <t>Pune tjera te paspecifikuara, si largimi I kabllove te panevojshme, izolimi I tyre, futja ne kanale, thyrja dhe suvatimi I murit ku ka nevoje per instalime elektrike, ne kete pozicion gjithashtu jane te parapara edhe demontimi dhe montimi I serishem i sistemeve si: kamerat e sigurise, sistemi kunder vjedhjes dhe sistemet tjera elektrike qe afektohen nga renovimi i fasades dhe i kulmit.</t>
  </si>
  <si>
    <t>Furnizimi dhe montimi i LED panel (START Panel)  120x30, 34W, 4000K, 121lm/W, 4100lm, montim i jashtem, per ndricimin e klasave, etj.</t>
  </si>
  <si>
    <t>3.2.6</t>
  </si>
  <si>
    <t>Furnizimi dhe montimi i  reflektorit LED per ndricim te hyrjeve, 63W, 111lm/W, 7000lm, 4000K, IP65, IK07, me sensor te prezences.</t>
  </si>
  <si>
    <t>Testimi i sistemit të tokëzimit</t>
  </si>
  <si>
    <t xml:space="preserve"> Nëse vlerat e rezistences se tokezimit nuk I plotesojne kushtet per tokëzim të objekteve të banimit atëherë bëhet permirsimi sistemit te tokezimit te objektit dhe zbatohet ky pozicion I paramases. Në këtë pozicion janë të parapara(Sonda tokëzuese, Shirit Fe/Zn 25x4, lidhse kryqzore per shiritin e rrufepritesit, perques CU 1x10mm nga kutia e tokëzimit deri te KKSH dhe te gjitha materialet percjellse deri ne funksionalizimin e ketij pozicioni</t>
  </si>
  <si>
    <t>3.3.3</t>
  </si>
  <si>
    <t>Furnizimi, montimi(fiksimi) në kulm i shiritit të rrufepritesit Fe/Zn 20x3mm me te gjitha materialet percjellse (pllaka kryqzore, pllaka për fiksim në kulm, lidhse adekuate etj) deri ne funksionalizimin e rrufepritesit</t>
  </si>
  <si>
    <t>3.3.5</t>
  </si>
  <si>
    <t>Furnizimi, montimi i pranuesve te rrufesë</t>
  </si>
  <si>
    <t>3.3.6</t>
  </si>
  <si>
    <t xml:space="preserve">Furnizimi, montimi I kutive matese (Pikave Matese) te rrufepritesit </t>
  </si>
  <si>
    <t>3.3.7</t>
  </si>
  <si>
    <t>Matja e rezistences se rrufepritesit.</t>
  </si>
  <si>
    <t>Gjeneratori</t>
  </si>
  <si>
    <t>3.4.1</t>
  </si>
  <si>
    <t>Furnizimi dhe montimi Diesel Generat 5kVA, 3ph, rezervuar 8L,  65-68 dB, 50Hz. e cila do te perdoret per nevojat e Makinerise si Pompat qarkulluse etj. Në këtë pozicion parashihet edhe kabllo 5x2.5mm2 nga KKSH me koke spin ne te dyja anet me Lmes=15m, Priza 3 fazore adekuate per furnizim nga Gen ne KSH-HVAC, Transfer_Switch (0-1-2) nga Rrjet ne Gen dhe anasjelltas i montuar ne KSH-HVAC. (sipas specifikimit teknik)</t>
  </si>
  <si>
    <t>SHFMU "Shkendija" - Suharekë</t>
  </si>
  <si>
    <r>
      <rPr>
        <b/>
        <sz val="10"/>
        <color indexed="8"/>
        <rFont val="Calibri"/>
        <family val="2"/>
      </rPr>
      <t>Organizimi i punishtes:</t>
    </r>
    <r>
      <rPr>
        <sz val="10"/>
        <color indexed="8"/>
        <rFont val="Calibri"/>
        <family val="2"/>
      </rPr>
      <t xml:space="preserve">
Organizimi i Punishtes me hapësirat e nevojshme sipas specifikimit dhe pershkrimit teknik.
Sjellja e materialit dhe rrethimi i punishtes, me gardh jo transparent me lartesi dhe te dhena sipas specifikimit dhe pershkrimit teknik.
Dizajnimi dhe konstruktimi i tabelës informuese me dimensione 1.5m x1.0m dhe emër të projektit, investitorit, kompanisë projektuese dhe kontraktorit. Tabela të konstruktohet sipas detalit.
Sigurimi dhe vendosja e konteniereve në punishte gjatë gjithë kohës për materialet, tepricat, dhe mbeturinat të cilat duhet të largohen  dhe të dërgohen në deponinë e autorizuar.</t>
    </r>
  </si>
  <si>
    <t>Qasja ne Sherbimet komunale(ujesjelles,kanalizim,mbeturina),në shërbimet e KEDS-it ,sipas specifikimit teknik.</t>
  </si>
  <si>
    <t>Demontimi i dritareve ekzistuese nga PVC duke perfshire solbankat ne te dy anet.</t>
  </si>
  <si>
    <t xml:space="preserve">Demolimi i te gjitha shtresave te kulmit te pjerret perveq konstruksionit mbajtes te kulmit. Ne kalkulim te perfshihet pastrimi I siperfaqes se pllakes se kulmit nga te gjitha mbeturinat dhe papastertite. </t>
  </si>
  <si>
    <t>Demolimi I elementeve te ndryshme nga fasada dhe kulmi. Ne kalkulim te perfshihet ruajtja e tyre deri ne perfundimin e puneve ndertimore dhe ri-montimi I tyre sipas nevojes.</t>
  </si>
  <si>
    <r>
      <t>Demolimi I trotuarit ekzistues ne perimeter te objektit dhe germimi i dheut ne thellesi perafersisht  140 cm per izolimin e murit te coklles.Sasia eshte e</t>
    </r>
    <r>
      <rPr>
        <b/>
        <sz val="10"/>
        <color rgb="FF000000"/>
        <rFont val="Calibri"/>
        <family val="2"/>
      </rPr>
      <t xml:space="preserve"> perafer</t>
    </r>
    <r>
      <rPr>
        <sz val="10"/>
        <color rgb="FF000000"/>
        <rFont val="Calibri"/>
        <family val="2"/>
      </rPr>
      <t xml:space="preserve">t,duhet te kontrollohet ne vend punishte.    </t>
    </r>
  </si>
  <si>
    <r>
      <t xml:space="preserve">Pastrimi dhe rifunksionalizimi i oxhaqeve ekzistuese me lartesine e perafert </t>
    </r>
    <r>
      <rPr>
        <sz val="10"/>
        <rFont val="Calibri"/>
        <family val="2"/>
      </rPr>
      <t>h=19m.</t>
    </r>
  </si>
  <si>
    <t>Demolimi i gardhit metalik te hapesira e drunjeve.</t>
  </si>
  <si>
    <t>1.2.9</t>
  </si>
  <si>
    <t>Pastrimi i përgjithshëm i sipërfaqeve pas demolimit dhe heqja e materialeve të demoluara duhet të bëhet duke fshirë, larë nën presion dhe tharje me kompresë. 
Pas demolimit, zonat ku është bërë demolimi janë pastruar plotësisht si dhe përgatitja për kryerjen e punimeve sipas Specifikimit Teknik dhe Projektit Kryesor.</t>
  </si>
  <si>
    <t>Punët e Betonit</t>
  </si>
  <si>
    <r>
      <t xml:space="preserve">Furnizimi me te gjithe materialin e nevojshem dhe punimi I </t>
    </r>
    <r>
      <rPr>
        <b/>
        <sz val="10"/>
        <rFont val="Calibri"/>
        <family val="2"/>
      </rPr>
      <t xml:space="preserve">betonit te varfer me trashesi t=6cm. </t>
    </r>
    <r>
      <rPr>
        <sz val="10"/>
        <rFont val="Calibri"/>
        <family val="2"/>
      </rPr>
      <t>Ne cmim te perfshihet edhe shtresa e zhavorit 0/32 t=15cm, sipas Specifikimit Teknik dhe Projektit Kryesor.</t>
    </r>
  </si>
  <si>
    <r>
      <t xml:space="preserve">Furnizimi me te gjithe materialin e nevojshem dhe punimi I </t>
    </r>
    <r>
      <rPr>
        <b/>
        <sz val="10"/>
        <rFont val="Calibri"/>
        <family val="2"/>
      </rPr>
      <t>dyshemese se hapesires se nenstacionit nga betoni C 25/30</t>
    </r>
    <r>
      <rPr>
        <sz val="10"/>
        <rFont val="Calibri"/>
        <family val="2"/>
      </rPr>
      <t xml:space="preserve"> </t>
    </r>
    <r>
      <rPr>
        <b/>
        <sz val="10"/>
        <rFont val="Calibri"/>
        <family val="2"/>
      </rPr>
      <t xml:space="preserve">t=20cm </t>
    </r>
    <r>
      <rPr>
        <sz val="10"/>
        <rFont val="Calibri"/>
        <family val="2"/>
      </rPr>
      <t>perfshire armaturen e nevojshme sipas Specifikimit Teknik dhe Projektit Kryesor.</t>
    </r>
  </si>
  <si>
    <t>Total  1.3</t>
  </si>
  <si>
    <t>Punët e muratimit</t>
  </si>
  <si>
    <r>
      <t xml:space="preserve">Furnizimi me material dhe punimi i mureve me </t>
    </r>
    <r>
      <rPr>
        <b/>
        <sz val="9"/>
        <rFont val="Calibri"/>
        <family val="2"/>
      </rPr>
      <t>blloqe argjile t=25</t>
    </r>
    <r>
      <rPr>
        <sz val="9"/>
        <rFont val="Calibri"/>
        <family val="2"/>
      </rPr>
      <t>, per muratimin e hapesires se nenstacionit te ngrohjes, sipas Pershkrimit Teknik dhe Projektit Kryesor. Ne cmim te perfshihen edhe suvatimi me llaq çimento ne te dy anet .</t>
    </r>
  </si>
  <si>
    <r>
      <t xml:space="preserve">Furnizimi me materialin e nevojshem per </t>
    </r>
    <r>
      <rPr>
        <b/>
        <sz val="10"/>
        <color theme="1"/>
        <rFont val="Calibri"/>
        <family val="2"/>
      </rPr>
      <t>ndertimin e oxhakut per ngrohje qendrore, materializimi me nje kanal "sendwich"me blloka te brendshem, d=300mm,</t>
    </r>
    <r>
      <rPr>
        <sz val="10"/>
        <color theme="1"/>
        <rFont val="Calibri"/>
        <family val="2"/>
      </rPr>
      <t xml:space="preserve"> sipas Specifikimit Teknik dhe Projektit Kryesor.</t>
    </r>
  </si>
  <si>
    <t>Total  1.4</t>
  </si>
  <si>
    <t>Punët e armimit</t>
  </si>
  <si>
    <r>
      <t>Sjellja, përpunimi, formatizimi dhe vendosja e armaturës në vend</t>
    </r>
    <r>
      <rPr>
        <b/>
        <sz val="10"/>
        <color rgb="FF000000"/>
        <rFont val="Calibri"/>
        <family val="2"/>
      </rPr>
      <t xml:space="preserve"> S500</t>
    </r>
    <r>
      <rPr>
        <sz val="10"/>
        <color rgb="FF000000"/>
        <rFont val="Calibri"/>
        <family val="2"/>
      </rPr>
      <t>, per dyshemene te hapesira e nenstacionit, sipas specifikimit teknik dhe llogarisë statike.</t>
    </r>
  </si>
  <si>
    <t>t</t>
  </si>
  <si>
    <t>Total  1.5</t>
  </si>
  <si>
    <r>
      <t>Furnizimi me te gjithe materialin e nevojshem dhe instalimi I shtreses</t>
    </r>
    <r>
      <rPr>
        <b/>
        <sz val="10"/>
        <rFont val="Calibri"/>
        <family val="2"/>
      </rPr>
      <t xml:space="preserve"> flexibile polimere bituminoze ne pozicion vertikal ne muret e cokulles</t>
    </r>
    <r>
      <rPr>
        <sz val="10"/>
        <rFont val="Calibri"/>
        <family val="2"/>
      </rPr>
      <t xml:space="preserve">, me trashesi </t>
    </r>
    <r>
      <rPr>
        <b/>
        <sz val="10"/>
        <rFont val="Calibri"/>
        <family val="2"/>
      </rPr>
      <t xml:space="preserve">th=2x4 mm, </t>
    </r>
    <r>
      <rPr>
        <sz val="10"/>
        <rFont val="Calibri"/>
        <family val="2"/>
      </rPr>
      <t>sipas manualeve te prodhuesit, Pershkrimit Teknik dhe Projektit Kryesor.</t>
    </r>
  </si>
  <si>
    <r>
      <t xml:space="preserve">Furnizimi me te gjithë materialin e nevojshëm dhe instalimi I shtresës mbrojtëse , shtresë drenazhuese </t>
    </r>
    <r>
      <rPr>
        <b/>
        <sz val="10"/>
        <color theme="1"/>
        <rFont val="Calibri"/>
        <family val="2"/>
      </rPr>
      <t>PVC,- e papërshkueshme nga uji</t>
    </r>
    <r>
      <rPr>
        <sz val="10"/>
        <color theme="1"/>
        <rFont val="Calibri"/>
        <family val="2"/>
      </rPr>
      <t>, me butona të integruar</t>
    </r>
    <r>
      <rPr>
        <b/>
        <sz val="10"/>
        <color theme="1"/>
        <rFont val="Calibri"/>
        <family val="2"/>
      </rPr>
      <t xml:space="preserve"> 10 mm</t>
    </r>
    <r>
      <rPr>
        <sz val="10"/>
        <color theme="1"/>
        <rFont val="Calibri"/>
        <family val="2"/>
      </rPr>
      <t>, sipas Manualeve të Prodhuesit, Specifikimit Teknik dhe Projektit Kryesor.</t>
    </r>
  </si>
  <si>
    <r>
      <t xml:space="preserve">Furnizimi me të gjithë materialin e nevojshëm dhe instalimi i </t>
    </r>
    <r>
      <rPr>
        <b/>
        <sz val="10"/>
        <rFont val="Calibri"/>
        <family val="2"/>
      </rPr>
      <t>leshit te gurit mineral si mbeshtjelles I oxhakut te Kaldas me trashesi t=12 cm dhe peshe 120 kg/m³, λ - 0.038 W/mK,</t>
    </r>
    <r>
      <rPr>
        <sz val="10"/>
        <rFont val="Calibri"/>
        <family val="2"/>
      </rPr>
      <t xml:space="preserve"> sipas Specifikimit teknik dhe Projektit Kryesor. Në llogaritje të përfshihet edhe shtresa e ngjitësit, rrjetë të përforcuar, shtresa tjeter e ngjitësit, baza per shtresen finale te fasades, shtresa finale dekorative e fasades me strukture 1,5mm me me baze Silikon, dhe dy shtresa ngjyre finale me baze Silikoni.</t>
    </r>
  </si>
  <si>
    <r>
      <t xml:space="preserve">Furnizimi me të gjithë materialin e nevojshëm dhe instalimi përmes lidhjes me ngjitës të përshtatshëm dhe ankorues me mbështetës PVC te </t>
    </r>
    <r>
      <rPr>
        <b/>
        <sz val="10"/>
        <rFont val="Calibri"/>
        <family val="2"/>
      </rPr>
      <t>XPS (Stirodur) - th=8 cm</t>
    </r>
    <r>
      <rPr>
        <sz val="10"/>
        <rFont val="Calibri"/>
        <family val="2"/>
      </rPr>
      <t>,</t>
    </r>
    <r>
      <rPr>
        <b/>
        <sz val="10"/>
        <rFont val="Calibri"/>
        <family val="2"/>
      </rPr>
      <t xml:space="preserve"> λ=0.035 W/mK</t>
    </r>
    <r>
      <rPr>
        <sz val="10"/>
        <rFont val="Calibri"/>
        <family val="2"/>
      </rPr>
      <t xml:space="preserve"> ,në pjesën e jashtme të murit të cokllës. Në llogaritje të përfshihet edhe shtresa e ngjitësit, rrjetë të përforcuar , shtresa tjeter e ngjitësit  dhe mveshje finale sipas Specifikimit Teknik dhe Projektit Kryesor.</t>
    </r>
  </si>
  <si>
    <r>
      <t xml:space="preserve">Furnizimi me të gjithë materialin e nevojshëm dhe instalimi përmes lidhjes me ngjitës të përshtatshëm dhe ankorues me mbështetës PVC te </t>
    </r>
    <r>
      <rPr>
        <b/>
        <sz val="10"/>
        <rFont val="Calibri"/>
        <family val="2"/>
      </rPr>
      <t>XPS (Stirodur) - t=5 cm</t>
    </r>
    <r>
      <rPr>
        <sz val="10"/>
        <rFont val="Calibri"/>
        <family val="2"/>
      </rPr>
      <t>,</t>
    </r>
    <r>
      <rPr>
        <b/>
        <sz val="10"/>
        <rFont val="Calibri"/>
        <family val="2"/>
      </rPr>
      <t xml:space="preserve"> λ=0.035 W/mK</t>
    </r>
    <r>
      <rPr>
        <sz val="10"/>
        <rFont val="Calibri"/>
        <family val="2"/>
      </rPr>
      <t xml:space="preserve"> ,në pjesën e jashtme të </t>
    </r>
    <r>
      <rPr>
        <b/>
        <sz val="10"/>
        <rFont val="Calibri"/>
        <family val="2"/>
      </rPr>
      <t>shpaletave te dritareve dhe dyerve</t>
    </r>
    <r>
      <rPr>
        <sz val="10"/>
        <rFont val="Calibri"/>
        <family val="2"/>
      </rPr>
      <t>. Në llogaritje të përfshihet edhe shtresa e ngjitësit, rrjetë të përforcuar , shtresa tjeter e ngjitësit  dhe mveshje finale - suvatimi dhe ngjyrosja, sipas Specifikimit Teknik dhe Projektit Kryesor.</t>
    </r>
  </si>
  <si>
    <t>1.7.5</t>
  </si>
  <si>
    <r>
      <t xml:space="preserve">Furnizimi me material dhe </t>
    </r>
    <r>
      <rPr>
        <b/>
        <sz val="10"/>
        <color rgb="FF000000"/>
        <rFont val="Calibri"/>
        <family val="2"/>
      </rPr>
      <t>perforcimi i konstruksionit te kulmit ekzistues</t>
    </r>
    <r>
      <rPr>
        <sz val="10"/>
        <color rgb="FF000000"/>
        <rFont val="Calibri"/>
        <family val="2"/>
      </rPr>
      <t>,nderrimin e elementeve te kalbura , sipas specifikimit teknik dhe dizajnit detal.</t>
    </r>
  </si>
  <si>
    <r>
      <t>m</t>
    </r>
    <r>
      <rPr>
        <vertAlign val="superscript"/>
        <sz val="9"/>
        <rFont val="Calibri"/>
        <family val="2"/>
      </rPr>
      <t>3</t>
    </r>
  </si>
  <si>
    <r>
      <t xml:space="preserve">Furnizimi me te gjithe materialin e nevojshem dhe </t>
    </r>
    <r>
      <rPr>
        <b/>
        <sz val="10"/>
        <color theme="1"/>
        <rFont val="Calibri"/>
        <family val="2"/>
      </rPr>
      <t>vendosja e barrieres kunder avullit me trashesi t=0.38mm dhe peshe 120gr/m²</t>
    </r>
    <r>
      <rPr>
        <sz val="10"/>
        <color theme="1"/>
        <rFont val="Calibri"/>
        <family val="2"/>
      </rPr>
      <t>, e vendosur mbi pllaken e kulmit, sipas specifikimit teknik dhe projektit kryesor.</t>
    </r>
  </si>
  <si>
    <r>
      <t xml:space="preserve">Furnizimi me të gjithë materialin e nevojshëm dhe instalimi i </t>
    </r>
    <r>
      <rPr>
        <b/>
        <sz val="10"/>
        <color theme="1"/>
        <rFont val="Calibri"/>
        <family val="2"/>
      </rPr>
      <t>leshit te gurit mineral në pllaken e kulmit me trashesi t=16 cm dhe peshe 35-40 kg/m³, λ - 0.038 W/mK,</t>
    </r>
    <r>
      <rPr>
        <sz val="10"/>
        <color theme="1"/>
        <rFont val="Calibri"/>
        <family val="2"/>
      </rPr>
      <t xml:space="preserve"> sipas Specifikimit teknik dhe Projektit Kryesor</t>
    </r>
  </si>
  <si>
    <r>
      <t xml:space="preserve">Furnizimi me të gjithë materialin e nevojshëm dhe instalimi i </t>
    </r>
    <r>
      <rPr>
        <b/>
        <sz val="10"/>
        <color theme="1"/>
        <rFont val="Calibri"/>
        <family val="2"/>
      </rPr>
      <t xml:space="preserve">leshit mineral me trashesi t=12 cm dhe peshe 35-40kg/m³, λ - 0.038 W/mK </t>
    </r>
    <r>
      <rPr>
        <sz val="10"/>
        <color theme="1"/>
        <rFont val="Calibri"/>
        <family val="2"/>
      </rPr>
      <t>ne kulmin e mbuleses ne nenstacionit te objektit.</t>
    </r>
    <r>
      <rPr>
        <b/>
        <sz val="10"/>
        <color theme="1"/>
        <rFont val="Calibri"/>
        <family val="2"/>
      </rPr>
      <t xml:space="preserve"> Ne çmim te perfshihet edhe membrana e avullit </t>
    </r>
    <r>
      <rPr>
        <sz val="10"/>
        <color theme="1"/>
        <rFont val="Calibri"/>
        <family val="2"/>
      </rPr>
      <t>sipas Specifikimit teknik dhe Projektit Kryesor</t>
    </r>
  </si>
  <si>
    <r>
      <t>Furnizimi me të gjithë materialin e nevojshëm dhe vendosja e</t>
    </r>
    <r>
      <rPr>
        <b/>
        <sz val="10"/>
        <rFont val="Calibri"/>
        <family val="2"/>
      </rPr>
      <t xml:space="preserve"> foljes difuzive, me trashesi t=0.38mm dhe peshe 100g/m2, </t>
    </r>
    <r>
      <rPr>
        <sz val="10"/>
        <rFont val="Calibri"/>
        <family val="2"/>
      </rPr>
      <t>e vendosur</t>
    </r>
    <r>
      <rPr>
        <b/>
        <sz val="10"/>
        <rFont val="Calibri"/>
        <family val="2"/>
      </rPr>
      <t xml:space="preserve"> </t>
    </r>
    <r>
      <rPr>
        <sz val="10"/>
        <rFont val="Calibri"/>
        <family val="2"/>
      </rPr>
      <t xml:space="preserve">mbi leshin e gurit mbi pllake te kulmit te pjerret, sipas specifikimit teknik dhe projektit kryesore. </t>
    </r>
  </si>
  <si>
    <r>
      <t xml:space="preserve">Furnizimi me te gjithe materialin e nevojshem dhe vendosja e </t>
    </r>
    <r>
      <rPr>
        <b/>
        <sz val="10"/>
        <rFont val="Calibri"/>
        <family val="2"/>
      </rPr>
      <t xml:space="preserve"> derrasave th=20 mm mbi izolimin termik ne pllaken e kulmit, perfshire  listellat trajet e drurit 8/16 çdo 1m, </t>
    </r>
    <r>
      <rPr>
        <sz val="10"/>
        <rFont val="Calibri"/>
        <family val="2"/>
      </rPr>
      <t>sipas Specifikimeve Teknike dhe Projektit Kryesore.</t>
    </r>
  </si>
  <si>
    <t>1.8.7</t>
  </si>
  <si>
    <r>
      <t>Furnizimi me te gjithe materialin e nevojshem per</t>
    </r>
    <r>
      <rPr>
        <b/>
        <sz val="10"/>
        <color theme="1"/>
        <rFont val="Calibri"/>
        <family val="2"/>
      </rPr>
      <t xml:space="preserve"> mbulimin e kulmit te pjerret me derrasa th=18 mm, perfshire  listellat 30/50 ( çdo 35cm) dhe kontralistellave 30/50 (çdo 60cm) </t>
    </r>
    <r>
      <rPr>
        <sz val="10"/>
        <color theme="1"/>
        <rFont val="Calibri"/>
        <family val="2"/>
      </rPr>
      <t>sipas Specifikimeve Teknike dhe Projektit Kryesore.</t>
    </r>
  </si>
  <si>
    <t>1.8.8</t>
  </si>
  <si>
    <r>
      <t>Furnizimi me të gjithë materialin e nevojshëm dhe vendosja e</t>
    </r>
    <r>
      <rPr>
        <b/>
        <sz val="10"/>
        <color theme="1"/>
        <rFont val="Calibri"/>
        <family val="2"/>
      </rPr>
      <t xml:space="preserve"> membranes se pershkueshme nga avulli dhe rezistente ndaj uji, me trashesi t=0.38mm dhe peshe 100g/m², </t>
    </r>
    <r>
      <rPr>
        <sz val="10"/>
        <color theme="1"/>
        <rFont val="Calibri"/>
        <family val="2"/>
      </rPr>
      <t>e vendosur</t>
    </r>
    <r>
      <rPr>
        <b/>
        <sz val="10"/>
        <color theme="1"/>
        <rFont val="Calibri"/>
        <family val="2"/>
      </rPr>
      <t xml:space="preserve"> </t>
    </r>
    <r>
      <rPr>
        <sz val="10"/>
        <color theme="1"/>
        <rFont val="Calibri"/>
        <family val="2"/>
      </rPr>
      <t>mbi derrasim te kulmit te pjerret dhe mbi izolimin termik te vendosur ne pllaken e kulmit , sipas specifikimit teknik dhe projektit kryesore. Ne llogaritje jane perfshire te dy shtresat.</t>
    </r>
  </si>
  <si>
    <t>1.8.9</t>
  </si>
  <si>
    <t>1.8.10</t>
  </si>
  <si>
    <r>
      <t xml:space="preserve">Furnizimi me të gjithë materialin e nevojshëm dhe </t>
    </r>
    <r>
      <rPr>
        <b/>
        <sz val="10"/>
        <rFont val="Calibri"/>
        <family val="2"/>
      </rPr>
      <t>Mbulimi i kulmit te pjerret me llamarine e galvanizuar e ngjyrosur, t=0.50mm ne hapesiren e nenstacionit</t>
    </r>
    <r>
      <rPr>
        <sz val="10"/>
        <rFont val="Calibri"/>
        <family val="2"/>
      </rPr>
      <t>. Në llogaritje të përfshihen të gjithë elementët e çelikut mbështetës vidat etj. sipas specifikimit teknik dhe projektit kryesore.</t>
    </r>
  </si>
  <si>
    <t>1.8.11</t>
  </si>
  <si>
    <r>
      <t xml:space="preserve">Furnizimi me të gjithë materialin e nevojshëm dhe </t>
    </r>
    <r>
      <rPr>
        <b/>
        <sz val="10"/>
        <rFont val="Calibri"/>
        <family val="2"/>
      </rPr>
      <t>Veshjes/Kornizimit te oxhaqeve me llamarine t-0.6mm, me ngritjen e llamarines ne oxhak ne lartesi min. 50cm mbi nivelin e mbuleses</t>
    </r>
    <r>
      <rPr>
        <sz val="10"/>
        <rFont val="Calibri"/>
        <family val="2"/>
      </rPr>
      <t xml:space="preserve">  sipas Specifikimit Teknike dhe Projektit Kryesor.</t>
    </r>
  </si>
  <si>
    <t>1.8.12</t>
  </si>
  <si>
    <r>
      <t xml:space="preserve">Furnizimi me të gjithë materialin e nevojshëm dhe </t>
    </r>
    <r>
      <rPr>
        <b/>
        <sz val="10"/>
        <color rgb="FF000000"/>
        <rFont val="Calibri"/>
        <family val="2"/>
      </rPr>
      <t>Veshja / Kornizimi në Perimetrin e çatisë, pjesët e luxheve, pjesët fundore të atikës,  dhe shmangieve të tjera, lidhjet me fasadën e murit, pikoret e ballkoneve</t>
    </r>
    <r>
      <rPr>
        <sz val="10"/>
        <color rgb="FF000000"/>
        <rFont val="Calibri"/>
        <family val="2"/>
      </rPr>
      <t xml:space="preserve"> etj, me</t>
    </r>
    <r>
      <rPr>
        <b/>
        <sz val="10"/>
        <color rgb="FF000000"/>
        <rFont val="Calibri"/>
        <family val="2"/>
      </rPr>
      <t xml:space="preserve"> llamarine te galvanizuar e ngjyrosur me max. gjerësi b = 80cm</t>
    </r>
    <r>
      <rPr>
        <sz val="10"/>
        <color rgb="FF000000"/>
        <rFont val="Calibri"/>
        <family val="2"/>
      </rPr>
      <t xml:space="preserve"> , sipas Specifikimit Teknike dhe Projektit Kryesor.</t>
    </r>
  </si>
  <si>
    <t>1.8.13</t>
  </si>
  <si>
    <r>
      <t xml:space="preserve">Të bëhet furnizimi me të gjithë materialin e nevojshëm dhe instalimi i </t>
    </r>
    <r>
      <rPr>
        <b/>
        <sz val="10"/>
        <color theme="1"/>
        <rFont val="Calibri"/>
        <family val="2"/>
      </rPr>
      <t xml:space="preserve">Ulluqeve Horizontale DN 125 mm nga llamarina e galvanizuar e ngjyrosur th = 0.60 mm. </t>
    </r>
    <r>
      <rPr>
        <sz val="10"/>
        <color theme="1"/>
        <rFont val="Calibri"/>
        <family val="2"/>
      </rPr>
      <t>Në llogaritje të përfshihen të gjithë elementet e lidhjes, nyjet, mbajtëset, aritrau, vida etj, sipas Manualit të Prodhuesit, Specifikimit Teknik dhe Projektit Kryesor.</t>
    </r>
  </si>
  <si>
    <t>1.8.14</t>
  </si>
  <si>
    <r>
      <t xml:space="preserve">Të bëhet furnizimi me të gjithë materialin e nevojshëm dhe instalimi i </t>
    </r>
    <r>
      <rPr>
        <b/>
        <sz val="10"/>
        <color theme="1"/>
        <rFont val="Calibri"/>
        <family val="2"/>
      </rPr>
      <t xml:space="preserve">Ulluqeve Vertikale DN 125mm nga llamarina e galvanizuar e ngjyrosur th = 0.60mm. </t>
    </r>
    <r>
      <rPr>
        <sz val="10"/>
        <color theme="1"/>
        <rFont val="Calibri"/>
        <family val="2"/>
      </rPr>
      <t>Në llogaritje të përfshihen të gjithë elementet e lidhjes, nyjet, mbajtëset, aritrau, vida etj, sipas Manualit të Prodhuesit, Specifikimit Teknik dhe Projektit Kryesor.</t>
    </r>
  </si>
  <si>
    <t>1.8.15</t>
  </si>
  <si>
    <t>1.8.16</t>
  </si>
  <si>
    <t>1.8.17</t>
  </si>
  <si>
    <t>1.8.18</t>
  </si>
  <si>
    <t>1.8.19</t>
  </si>
  <si>
    <t>1.8.20</t>
  </si>
  <si>
    <t>1.8.21</t>
  </si>
  <si>
    <t>1.8.22</t>
  </si>
  <si>
    <t>1.8.23</t>
  </si>
  <si>
    <t>1.9.1.1</t>
  </si>
  <si>
    <t>Pos. W-01 (dim. 330x200cm)</t>
  </si>
  <si>
    <t>1.9.1.2</t>
  </si>
  <si>
    <t>Pos. W-02 (dim. 290x60cm)</t>
  </si>
  <si>
    <t>1.9.1.3</t>
  </si>
  <si>
    <t>Pos. W-03 (dim. 230x200cm)</t>
  </si>
  <si>
    <t>1.9.1.4</t>
  </si>
  <si>
    <t>Pos. W-04 (dim. 280x200cm)</t>
  </si>
  <si>
    <t>1.9.1.5</t>
  </si>
  <si>
    <t>Pos. W-05 (dim. 270x200cm)</t>
  </si>
  <si>
    <t>1.9.1.6</t>
  </si>
  <si>
    <t>Pos. W-06 (dim. 50x50cm)</t>
  </si>
  <si>
    <t>1.9.1.7</t>
  </si>
  <si>
    <t>Pos. W-07 (dim. 280x90cm)</t>
  </si>
  <si>
    <t>1.9.1.8</t>
  </si>
  <si>
    <t>Pos. W-08 (dim. 490x100cm)</t>
  </si>
  <si>
    <t>1.9.1.9</t>
  </si>
  <si>
    <t>Pos. W-09 (dim. 150x150cm)</t>
  </si>
  <si>
    <t>1.9.1.10</t>
  </si>
  <si>
    <t>Pos. W-10 (dim. 320x115cm)</t>
  </si>
  <si>
    <t>1.9.1.11</t>
  </si>
  <si>
    <t>Pos. W-11 (dim. 235x155cm)</t>
  </si>
  <si>
    <t>1.9.1.12</t>
  </si>
  <si>
    <t>Pos. W-12 (dim. 315x155cm)</t>
  </si>
  <si>
    <t>1.9.1.13</t>
  </si>
  <si>
    <t>Pos. W-13 (dim. 280x155cm)</t>
  </si>
  <si>
    <t>1.9.1.14</t>
  </si>
  <si>
    <t>Pos. W-14 (dim. 235x135cm)</t>
  </si>
  <si>
    <t>1.9.1.15</t>
  </si>
  <si>
    <t>Pos. W-15 (dim. 230x160cm)</t>
  </si>
  <si>
    <t>1.9.1.16</t>
  </si>
  <si>
    <t>Pos. W-16 (dim. 340x190cm)</t>
  </si>
  <si>
    <t>1.9.1.17</t>
  </si>
  <si>
    <t>Pos. W-17 (dim. 150x400cm)</t>
  </si>
  <si>
    <t>1.9.1.18</t>
  </si>
  <si>
    <t>Pos. W-18 (dim. 280x125cm)</t>
  </si>
  <si>
    <t>1.9.1.19</t>
  </si>
  <si>
    <t>Pos. W-19 (dim. 180x120cm)</t>
  </si>
  <si>
    <t>1.9.1.20</t>
  </si>
  <si>
    <t>Pos. W-20 (dim. 490x250cm)</t>
  </si>
  <si>
    <t>1.9.1.21</t>
  </si>
  <si>
    <t>Pos. W-21 (dim. 490x250cm)</t>
  </si>
  <si>
    <t>1.9.1.22</t>
  </si>
  <si>
    <t>Pos. W-22 (dim. 300x300cm)</t>
  </si>
  <si>
    <t>1.9.1.23</t>
  </si>
  <si>
    <t>Pos. W-23 (dim. 118x200cm)</t>
  </si>
  <si>
    <t>1.9.4</t>
  </si>
  <si>
    <t>1.9.4.1</t>
  </si>
  <si>
    <t>Pos. D-01 (dim. 570x285cm)</t>
  </si>
  <si>
    <t>1.9.4.2</t>
  </si>
  <si>
    <t>Pos. D-02 (dim. 260x315m)</t>
  </si>
  <si>
    <t>1.9.4.3</t>
  </si>
  <si>
    <t>Pos. D-03 (dim. 180x210cm)</t>
  </si>
  <si>
    <t>1.9.4.4</t>
  </si>
  <si>
    <t>Pos. D-04 (dim. 235x240cm)</t>
  </si>
  <si>
    <t>Furnizmi me te gjithe materialin e nevojshem dhe vendosja e shtreses rrafshuese glet gips t=3 mm ne Pllafone. Në çmim të përfshihet edhe mbushja e vrimave dhe dëmtimeve eventuale gjat demolimit te ndricimit ekzistues ne Pllafone</t>
  </si>
  <si>
    <r>
      <rPr>
        <sz val="10"/>
        <color theme="1"/>
        <rFont val="Calibri"/>
        <family val="2"/>
      </rPr>
      <t>m</t>
    </r>
    <r>
      <rPr>
        <sz val="10"/>
        <color theme="1"/>
        <rFont val="Calibri"/>
        <family val="2"/>
      </rPr>
      <t>²</t>
    </r>
  </si>
  <si>
    <t xml:space="preserve">Furnizmi me te gjithe materialin e nevojshem dhe vendosja e shtreses rrafshuese glet gips t=3-10 mm ne shpaleta te brendshme te dritareve dhe ne demtime eventuale te murit gjat demolimit ose vendosejes se radiatoreve. </t>
  </si>
  <si>
    <t>Furnizimi me të gjithë materialin e nevojshëm dhe ngjyrosja e mureve të brendshme (PERIMETRIKE) dhe Pllafoneve, me ngjyrë mat me veti fshehese. Ngjyrë me cilësi të lartë, rezistente ndaj larjes dhe lehtë e pastrueshme. Lloji I ngjyrës përcaktohet nga Inxhnieri Mbiqkyrës, sipas Manualeve të Prodhuesit, Specifikimit Teknik dhe Projektit Kryesor. Në llogari duhet të përfshihet përgatitja e sipërfaqes me bazë emulsioni, për të arritur sipërfaqe të përshtatshme për ngjyrosje. Llogaritja duhet të bëhet për m², pa i llogaritur hapjet.</t>
  </si>
  <si>
    <t>1.11.1</t>
  </si>
  <si>
    <t>Pas izolimit te coklles, trotuari ne perimeter te objektit te kthehet ne gjendjen e meparshme. Ne cmim te perfshihen te gjitha punimet germimit,  mbushjes se dheut,ngjeshjes, zhavorit dhe betonit/kubezave.</t>
  </si>
  <si>
    <t>1.11.2</t>
  </si>
  <si>
    <r>
      <t xml:space="preserve">Mbushja me zhavor te lumit fraksion 30-50mm per drenazhim, si dhe ngjeshja  perreth mureve te bodrumit. Llogaritja  ne m3 te zhavorit te vendosur.Sasia eshte e </t>
    </r>
    <r>
      <rPr>
        <b/>
        <sz val="10"/>
        <color rgb="FF000000"/>
        <rFont val="Calibri"/>
        <family val="2"/>
      </rPr>
      <t>perafert</t>
    </r>
    <r>
      <rPr>
        <sz val="10"/>
        <color rgb="FF000000"/>
        <rFont val="Calibri"/>
        <family val="2"/>
      </rPr>
      <t xml:space="preserve">,duhet te kontrollohet ne vend punishte.  </t>
    </r>
  </si>
  <si>
    <t>1.11.3</t>
  </si>
  <si>
    <t>1.11.4</t>
  </si>
  <si>
    <t>1.11.5</t>
  </si>
  <si>
    <t>1.11.6</t>
  </si>
  <si>
    <t xml:space="preserve">Demontimi i kaldajës ekzistuese, pompave qarkulluese, valvulave, kolektor dhe elementeve te tjera përcjellëse ne nënstacion dhe largimi i tyre deri ne deponinë e përcaktuar nga investitori </t>
  </si>
  <si>
    <t>Furnizimi dhe instalimi i kaldajës për ngrohje qendrore me ujë të ngrohtë  me lëndë djegëse Pelet, me efiqience η≥0.85, regjim te punes 70/55°C komplet me brener transportues rezervuar ditorë, konstruksioni mbajtës i kaldasë, qynka dhe automatikë.
Kapacitet nominal Q=300 kW
Sasia e peletit në rezervuar 280 kg.</t>
  </si>
  <si>
    <t>Furnizimi dhe instalimi i pompës riqarkulluese të ngrohjes me prurje variabile me karakteristika teknike:
 - Klasa e efiçienës së energjisë A
 - Lartësia e presionit të pompës: 0-11.91 (m)
 - Prurja vëllimore: 0-50.2 (m³/h) 
 - Diametri nominal i fllanxhës:DN 65
- Temp. punuese -10 ° C  deri + 110 ° C</t>
  </si>
  <si>
    <t>Furnizimi dhe instalimi i kolektorit të dergimit  DN100 mm x1.5 m</t>
  </si>
  <si>
    <t>Furnizimi dhe instalimi i kolektorit të kthimit  DN100 mm x1.5 m</t>
  </si>
  <si>
    <t>2.1.8.1</t>
  </si>
  <si>
    <t>DN 80 (88.9Ø  x 3.25 mm)</t>
  </si>
  <si>
    <t>2.1.8.2</t>
  </si>
  <si>
    <t>DN 50 (60.3Ø x 3.25 mm)</t>
  </si>
  <si>
    <t>2.1.8.3</t>
  </si>
  <si>
    <t>DN 40 (48.3Ø x 3.25 mm)</t>
  </si>
  <si>
    <t>2.1.8.4</t>
  </si>
  <si>
    <t>DN 20 (Ø 26.9 x 2.65 mm)</t>
  </si>
  <si>
    <t>Furnizimi dhe instalimi i valvulave sferike 
DN 25</t>
  </si>
  <si>
    <t>Furnizimi dhe instalimi i valvolave siguruese, pmax = 10 bar,DN 25</t>
  </si>
  <si>
    <t>2.1.12.1</t>
  </si>
  <si>
    <t xml:space="preserve">DN 80  </t>
  </si>
  <si>
    <t>2.1.12.2</t>
  </si>
  <si>
    <t>2.1.12.3</t>
  </si>
  <si>
    <t>Furnizimi dhe instalimi i xhuntave antivibruese me flanxhë dhe kundër flanxhë , bulona dhe hermetizues</t>
  </si>
  <si>
    <t>2.1.14.3</t>
  </si>
  <si>
    <t>Furnizimi dhe instalimi i Valvolave jokthyese me flanxhë dhe kundër flanxhë, bulona dhe hermetizues</t>
  </si>
  <si>
    <t>Furnizimi dhe instalimi i valvolave balancuese me flanxhë dhe kundër flanxhë, bulona dhe hermetizues</t>
  </si>
  <si>
    <t xml:space="preserve">Furnizimi dhe instalimi i valvola motorike trekahore me motor me automatikë dhe me senzorë të brendshëm dhe të jashtem dhe te gypit te dergimit komplet, te çertifikuara me CE, me dimension </t>
  </si>
  <si>
    <t>Demontimi i radiatorave ekzistuese se bashku me elemente percjellese valvula dhe mbajtesa dhe largimi i tyre deri ne deponinë e përcaktuar nga investitori</t>
  </si>
  <si>
    <t>Furnizimi dhe instalimi i gypave të çelikut sipas standartit DIN 2448 për lidhjen e radiatorëve të rinjë në gypat ekzistues
DN 15 (Ø 21,3 x 2,65 mm)</t>
  </si>
  <si>
    <t>Furnizimi dhe montimi me radiator panel se bashku me mbajtëse, dhe elemente përcjellëse për kyçje me këto dimensione:</t>
  </si>
  <si>
    <t>2.2.4.1</t>
  </si>
  <si>
    <t>22/400/1000</t>
  </si>
  <si>
    <t>2.2.4.2</t>
  </si>
  <si>
    <t>22/400/1600</t>
  </si>
  <si>
    <t>2.2.4.3</t>
  </si>
  <si>
    <t>22/400/1800</t>
  </si>
  <si>
    <t>2.2.4.4</t>
  </si>
  <si>
    <t>22/600/800</t>
  </si>
  <si>
    <t>2.2.4.5</t>
  </si>
  <si>
    <t>22/600/1000</t>
  </si>
  <si>
    <t>2.2.4.6</t>
  </si>
  <si>
    <t>22/600/1200</t>
  </si>
  <si>
    <t>2.2.4.7</t>
  </si>
  <si>
    <t>22/600/1400</t>
  </si>
  <si>
    <t>2.2.4.8</t>
  </si>
  <si>
    <t>22/600/1600</t>
  </si>
  <si>
    <t>Furnizimi dhe montimi me valvolat e thjeshta për radiator në dalje R - 15 Prodhim nga prodhuesit e Bashkësisë Evropianë</t>
  </si>
  <si>
    <t>Furnizimi dhe instalimi i kaloriferit se bashku me mbajtëse dhe elemente përcjellëse
Qng=10.0kW</t>
  </si>
  <si>
    <t xml:space="preserve">Furnizimi dhe instalimi i rrjetës metalike për mbrojtjen e kaloriferit </t>
  </si>
  <si>
    <t>Furnizimi dhe instalimi i Gypave të çelikut sipas standardit DIN 2448</t>
  </si>
  <si>
    <t>2.2.9.1</t>
  </si>
  <si>
    <t>DN 50 (Ø 60.30 x 3.25 mm)</t>
  </si>
  <si>
    <t>2.2.9.2</t>
  </si>
  <si>
    <t>DN 40 (Ø 48.30 x 3.25 mm)</t>
  </si>
  <si>
    <t>2.2.9.3</t>
  </si>
  <si>
    <t>DN 32 (Ø 42.4 x 3,25 mm)</t>
  </si>
  <si>
    <t>2.2.9.4</t>
  </si>
  <si>
    <t>2.2.9.5</t>
  </si>
  <si>
    <t>2.2.9.6</t>
  </si>
  <si>
    <t>DN 15 (Ø 21.3 x 2.65 mm)</t>
  </si>
  <si>
    <t>Materiali përcjellës si gaz saldimi, bërryla Elektroda etj, merret nga rrjeti i gypave te çelikut</t>
  </si>
  <si>
    <t>Pastrimi dhe ngjyrosja e gypave ekzistues te çelikut dhe gypave të ri me ngjyre te bardhe rezistente ndaj temperaturave te larta deri ne 200 C.</t>
  </si>
  <si>
    <t>2.2.13</t>
  </si>
  <si>
    <t>Depërtimi i gypave në mure dhe sanimi i depërtimeve</t>
  </si>
  <si>
    <t>2.2.14</t>
  </si>
  <si>
    <t xml:space="preserve">Furnizimi dhe instalimi i valvulave sferike 3/4" për kalorifera </t>
  </si>
  <si>
    <t>2.2.15</t>
  </si>
  <si>
    <t>Furnizimi dhe instalimi me valvulë automatike për ç'ajrosje 3/4" në pikat më të larta te sistemit të ngrohjes</t>
  </si>
  <si>
    <t>Rikapitulim I Punëve të Makinerisë</t>
  </si>
  <si>
    <t xml:space="preserve">Furnizimi dhe shtrirja e kabllos energjetike NYM 3x2,5mm² per pompa te HVAC. Ne cmim perfshihet kabllo, kanali PVC, materiali per perforcimin e kanalit apo kabllos si dhe realizimi I lidhjes. </t>
  </si>
  <si>
    <t xml:space="preserve">Furnizimi dhe shtrirja e kabllos energjetike NYM 5x2,5mm² per pompa te HVAC. Ne cmim perfshihet kabllo, kanali PVC, materiali per perforcimin e kanalit apo kabllos si dhe realizimi I lidhjes. </t>
  </si>
  <si>
    <t>Riparimi i Kuadit Shperndares(Tabelave shperndarese), me te gjitha elementet si: siguresa automatike, siguresa mbrojtese etj. Ne kete pozicion perfshihet edhe blerja transporti dhe montimi apo riparimi i kapakeve te kuadrove dhe te gjitha punet deri ne funksionalizimin e kuadrit.</t>
  </si>
  <si>
    <t>Riparimi i Kuadrit Kryesor Shperndares, me te gjitha elementet si: siguresa automatike, siguresa mbrojtese , kanale per kabllo, sinjalizues te fazeve, shkarkues te mbitensionit etj. Ne kete pozicion perfshihet edhe blerja transporti dhe montimi i kuadrit dhe te gjitha punet deri ne funksionalizimin e kuadrit.</t>
  </si>
  <si>
    <t>Riparimi i Kuadrit Kryesor Kabllovik, ne kete pozicion perfshihet edhe blerja transporti dhe montimi i kuadrit dhe te gjitha pajisjeve mbrojtes ne te deri ne funksionalizimin e kuadrit.</t>
  </si>
  <si>
    <t>Furnizimi dhe montimi I Kuadrit Shperndares te Makinerise (KSH-HVAC) per nevojat e Kalldase per ngrohje te objektit, me te gjitha elementet si (Kabllo furnizuese, Sigurese Mbrojtese Automatike, sinjalizuesit e fazeve etj) deri ne funksionalizimin e ketij kuadri, sipas skemes njëpolare.</t>
  </si>
  <si>
    <t>3.1.8</t>
  </si>
  <si>
    <t>Furnizimi dhe montimi i LED panel 12W, IP54 , &gt;100lm/W, e pershtatshme per ndricimin e zhveshtoreve ne sallen e sportit.</t>
  </si>
  <si>
    <t>Furnizimi dhe montimi i LED panel(START Waterproof Slim) (1488x70x69)mm, 28W,136lm/W 4000K, IP65, IK08, 3800lm, montim i jashtem, i pershtatshem per hapsira si dhoma teknike, dhoma te makinerise etj.</t>
  </si>
  <si>
    <t>Furnizimi dhe montimi i LED panel (START Panel Eco) (60x60)cm,34W, 4000K, 121lm/W, montim i jashtem, i pershtatshem per ndricimin e klasave, etj</t>
  </si>
  <si>
    <t>Furnizimi dhe montimi i LED panel(START Surface) rrethore 35W me PIR sensor, 4000K, IK03, IP54, &gt;100lm/W</t>
  </si>
  <si>
    <t>3.2.7</t>
  </si>
  <si>
    <t>3.2.8</t>
  </si>
  <si>
    <t>Furnizimi dhe montimi i reflektorit LED (Raiden) 67W, 130lm/W, 8700lm, IK08.</t>
  </si>
  <si>
    <t>3.2.11</t>
  </si>
  <si>
    <t>Furnizimi dhe montimi i Sensorit te levizjes me rrezeveprimi 360°.</t>
  </si>
  <si>
    <t>3.2.13</t>
  </si>
  <si>
    <t>Total 3.2</t>
  </si>
  <si>
    <t>Testimi i sistemit të tokëzimit dhe raportimi i testimeve.</t>
  </si>
  <si>
    <t xml:space="preserve"> Nëse vlerat e rezistences se tokezimit nuk I plotesojne kushtet per tokëzim të objekteve publike atëherë bëhet permirsimi sistemit te tokezimit te objektit dhe zbatohet ky pozicion I paramases. Në këtë pozicion janë të parapara(Sonda tokëzuese, Shirit Fe/Zn 25x4, lidhse kryqzore per shiritin e rrufepritesit, perques CU 1x10mm nga kutia e tokëzimit deri te KKSH dhe te gjitha materialet percjellse deri ne funksionalizimin e ketij pozicioni</t>
  </si>
  <si>
    <t>Furnizimi, montimi(fiksimi) i shiritit të rrufepritesit Fe/Zn 20x3mm me te gjitha materialet percjellse (pllaka kryqzore, pllaka për fiksim në kulm, lidhse adekuate etj) deri ne funksionalizimin e rrufepritesit</t>
  </si>
  <si>
    <t>Matja e rezistences se rrufepritesit dhe raportimi i testimeve.</t>
  </si>
  <si>
    <t>Total 3.3</t>
  </si>
  <si>
    <t>SHFMU "Flamuri i Arberit" -Suharekë</t>
  </si>
  <si>
    <r>
      <rPr>
        <b/>
        <sz val="10"/>
        <rFont val="Calibri"/>
        <family val="2"/>
      </rPr>
      <t>Organizimi i punishtes:</t>
    </r>
    <r>
      <rPr>
        <sz val="10"/>
        <rFont val="Calibri"/>
        <family val="2"/>
      </rPr>
      <t xml:space="preserve">
Sjellja e materialit dhe rrethimi i punishtes, me gardh jo transparent me lartesi dhe te dhena sipas specifikimit dhe pershkrimit teknik.
Dizajnimi dhe konstruktimi i tabelës informuese me dimensione 1.5m x1.0m dhe emër të projektit, investitorit, kompanisë projektuese dhe kontraktorit. Tabela të konstruktohet sipas detalit.
Sigurimi dhe vendosja e konteniereve në punishte gjatë gjithë kohës për materialet, tepricat, dhe mbeturinat të cilat duhet të largohen  dhe të dërgohen në deponinë e autorizuar.</t>
    </r>
  </si>
  <si>
    <t xml:space="preserve">Inspektimi I punishtes dhe punëve  nga kompania e licencuar për siguri dhe shëndetin në punë (skelet dhe të tjera). Kompani duhet të ofroj inspektim të rregulltë për sigurinë në punë dhe të lëshoj raporte periodike për sigurinë në punët ndërtimore sipas kërkesës së kompanisë mbikëqyrëse. </t>
  </si>
  <si>
    <t>kompet</t>
  </si>
  <si>
    <t>Demontimi i dritareve ekzistuese PVC  perfshire solbankat ne te dy anet.</t>
  </si>
  <si>
    <t xml:space="preserve">Demontimi i dyerve ekzistuese te hyrjeve. </t>
  </si>
  <si>
    <t xml:space="preserve">Demolimi i te gjitha shtresave te kulmit te pjerret (Tjegulla dhe Listela) perveq konstruksionit mbajtes te kulmit. Ne kalkulim te perfshihet pastrimi I siperfaqes se kulmit nga te gjitha mbeturinat dhe papastertite si dhe pregatitja e substratit per instalimin e shtresave te reja. </t>
  </si>
  <si>
    <r>
      <t>m</t>
    </r>
    <r>
      <rPr>
        <vertAlign val="superscript"/>
        <sz val="10"/>
        <rFont val="Calibri"/>
        <family val="2"/>
      </rPr>
      <t>2</t>
    </r>
  </si>
  <si>
    <t xml:space="preserve">Demolimi i te gjitha shtresave te kulmit te pjerret (Llamarine dhe Listela) perveq konstruksionit mbajtes te kulmit. Ne kalkulim te perfshihet pastrimi I siperfaqes se kulmit nga te gjitha mbeturinat dhe papastertite si dhe pregatitja e substratit per instalimin e shtresave te reja. </t>
  </si>
  <si>
    <t xml:space="preserve">Demolimi I trotuarit ekzistues ne perimeter te objektit </t>
  </si>
  <si>
    <t>Pastrimi dhe rifunksionalizimi i oxhaqeve ekzistuese me lartesine e perafert h=14m.</t>
  </si>
  <si>
    <r>
      <t>Furnizimi me te gjithe materialin e nevojshem dhe instalimi I shtreses</t>
    </r>
    <r>
      <rPr>
        <b/>
        <sz val="10"/>
        <rFont val="Calibri"/>
        <family val="2"/>
      </rPr>
      <t xml:space="preserve"> flexibile polimere bituminoze ne pozicion vertikal ne murin e coklles</t>
    </r>
    <r>
      <rPr>
        <sz val="10"/>
        <rFont val="Calibri"/>
        <family val="2"/>
      </rPr>
      <t xml:space="preserve">, me trashesi </t>
    </r>
    <r>
      <rPr>
        <b/>
        <sz val="10"/>
        <rFont val="Calibri"/>
        <family val="2"/>
      </rPr>
      <t xml:space="preserve">t=2x4 mm, </t>
    </r>
    <r>
      <rPr>
        <sz val="10"/>
        <rFont val="Calibri"/>
        <family val="2"/>
      </rPr>
      <t>sipas manualeve te prodhuesit, Pershkrimit Teknik dhe Projektit Kryesor.</t>
    </r>
  </si>
  <si>
    <r>
      <t>Furnizimi me te gjithe materialin e nevojshem dhe instalimi I shtreses</t>
    </r>
    <r>
      <rPr>
        <b/>
        <sz val="10"/>
        <rFont val="Calibri"/>
        <family val="2"/>
      </rPr>
      <t xml:space="preserve"> flexibile polimere bituminoze ne pozicion horizontal nen pllaken e Betonit ne Erembrojtesin e ri</t>
    </r>
    <r>
      <rPr>
        <sz val="10"/>
        <rFont val="Calibri"/>
        <family val="2"/>
      </rPr>
      <t xml:space="preserve">, me trashesi </t>
    </r>
    <r>
      <rPr>
        <b/>
        <sz val="10"/>
        <rFont val="Calibri"/>
        <family val="2"/>
      </rPr>
      <t xml:space="preserve">t=2x4 mm, </t>
    </r>
    <r>
      <rPr>
        <sz val="10"/>
        <rFont val="Calibri"/>
        <family val="2"/>
      </rPr>
      <t>sipas manualeve te prodhuesit, Pershkrimit Teknik dhe Projektit Kryesor.</t>
    </r>
  </si>
  <si>
    <r>
      <t xml:space="preserve">Furnizimi me te gjithë materialin e nevojshëm dhe instalimi I shtresës mbrojtëse , shtresë drenazhues </t>
    </r>
    <r>
      <rPr>
        <b/>
        <sz val="10"/>
        <rFont val="Calibri"/>
        <family val="2"/>
      </rPr>
      <t>e papërshkueshme nga uji</t>
    </r>
    <r>
      <rPr>
        <sz val="10"/>
        <rFont val="Calibri"/>
        <family val="2"/>
      </rPr>
      <t>, me butona të integruar</t>
    </r>
    <r>
      <rPr>
        <b/>
        <sz val="10"/>
        <rFont val="Calibri"/>
        <family val="2"/>
      </rPr>
      <t xml:space="preserve"> 10 mm</t>
    </r>
    <r>
      <rPr>
        <sz val="10"/>
        <rFont val="Calibri"/>
        <family val="2"/>
      </rPr>
      <t>, sipas Manualeve të Prodhuesit, Specifikimit Teknik dhe Projektit Kryesor. -Fundaline</t>
    </r>
  </si>
  <si>
    <r>
      <t xml:space="preserve">Furnizimi me të gjithë materialin e nevojshëm dhe instalimi i </t>
    </r>
    <r>
      <rPr>
        <b/>
        <sz val="10"/>
        <rFont val="Calibri"/>
        <family val="2"/>
      </rPr>
      <t>leshit te gurit mineral si mbeshtjelles I oxhakut te Kaldas me trashesi t=12 cm dhe peshe 120 kg/m³, λ - 0.038 W/mK,</t>
    </r>
    <r>
      <rPr>
        <sz val="10"/>
        <rFont val="Calibri"/>
        <family val="2"/>
      </rPr>
      <t xml:space="preserve"> sipas Specifikimit teknik dhe Projektit Kryesor. Në llogaritje të përfshihet edhe shtresa e ngjitësit, rrjetë të përforcuar , shtresa tjeter e ngjitësit, baza per shtresen finale te fasades,shtresa finale dekorative e fasades me strukture 1,5mm me me baze Silikon,  dhe dy shtresa ngjyre finale me baze Silikoni.</t>
    </r>
  </si>
  <si>
    <r>
      <t xml:space="preserve">Furnizimi me te gjithe materialin e nevojshem dhe punimi I </t>
    </r>
    <r>
      <rPr>
        <b/>
        <sz val="10"/>
        <rFont val="Calibri"/>
        <family val="2"/>
      </rPr>
      <t>betonit te varfer me trashesi t=6cm</t>
    </r>
    <r>
      <rPr>
        <sz val="10"/>
        <rFont val="Calibri"/>
        <family val="2"/>
      </rPr>
      <t xml:space="preserve"> sipas Specifikimit Teknik dhe Projektit Kryesor. Ne cmim te perfshihet edhe shtresa e zhavorit t=15cm si shtrese rrafshuese nen beton.</t>
    </r>
  </si>
  <si>
    <r>
      <t xml:space="preserve">Furnizimi me te gjithe materialin e nevojshem dhe punimi I </t>
    </r>
    <r>
      <rPr>
        <b/>
        <sz val="10"/>
        <rFont val="Calibri"/>
        <family val="2"/>
      </rPr>
      <t>dyshemese se hapesires Erembrojtesit te ri nga betoni C 25/30</t>
    </r>
    <r>
      <rPr>
        <sz val="10"/>
        <rFont val="Calibri"/>
        <family val="2"/>
      </rPr>
      <t xml:space="preserve"> </t>
    </r>
    <r>
      <rPr>
        <b/>
        <sz val="10"/>
        <rFont val="Calibri"/>
        <family val="2"/>
      </rPr>
      <t xml:space="preserve">t=20cm </t>
    </r>
    <r>
      <rPr>
        <sz val="10"/>
        <rFont val="Calibri"/>
        <family val="2"/>
      </rPr>
      <t>perfshire armaturen e nevojshme sipas Specifikimit Teknik dhe Projektit Kryesor.</t>
    </r>
  </si>
  <si>
    <r>
      <t xml:space="preserve">Furnizimi me material dhe </t>
    </r>
    <r>
      <rPr>
        <b/>
        <sz val="10"/>
        <rFont val="Calibri"/>
        <family val="2"/>
      </rPr>
      <t>perforcimi i konstruksionit te kulmit ekzistues</t>
    </r>
    <r>
      <rPr>
        <sz val="10"/>
        <rFont val="Calibri"/>
        <family val="2"/>
      </rPr>
      <t>,nderrimin e elementeve te kalbura, sipas specifikimit teknik dhe dizajnit detal.</t>
    </r>
  </si>
  <si>
    <r>
      <t>m</t>
    </r>
    <r>
      <rPr>
        <vertAlign val="superscript"/>
        <sz val="10"/>
        <rFont val="Calibri"/>
        <family val="2"/>
      </rPr>
      <t>3</t>
    </r>
  </si>
  <si>
    <r>
      <t xml:space="preserve">Furnizimi me të gjithë materialin e nevojshëm dhe instalimi i </t>
    </r>
    <r>
      <rPr>
        <b/>
        <sz val="10"/>
        <rFont val="Calibri"/>
        <family val="2"/>
      </rPr>
      <t>leshit te gurit mineral në pllaken e kulmit me trashesi t=16 cm (2x8cm) dhe peshe 35-40 kg/m³, λ - 0.038 W/mK,</t>
    </r>
    <r>
      <rPr>
        <sz val="10"/>
        <rFont val="Calibri"/>
        <family val="2"/>
      </rPr>
      <t xml:space="preserve"> sipas Specifikimit teknik dhe Projektit Kryesor.</t>
    </r>
  </si>
  <si>
    <r>
      <t xml:space="preserve">Furnizimi me të gjithë materialin e nevojshëm dhe instalimi i </t>
    </r>
    <r>
      <rPr>
        <b/>
        <sz val="10"/>
        <rFont val="Calibri"/>
        <family val="2"/>
      </rPr>
      <t>leshit te gurit mineral në konstrukcionin e kulmit mbi Toalete me trashesi t=12 cm dhe peshe 35-40 kg/m³, λ - 0.038 W/mK,</t>
    </r>
    <r>
      <rPr>
        <sz val="10"/>
        <rFont val="Calibri"/>
        <family val="2"/>
      </rPr>
      <t xml:space="preserve"> sipas Specifikimit teknik dhe Projektit Kryesor.</t>
    </r>
  </si>
  <si>
    <r>
      <t xml:space="preserve">Furnizimi me te gjithe materialin e nevojshem dhe </t>
    </r>
    <r>
      <rPr>
        <b/>
        <sz val="10"/>
        <rFont val="Calibri"/>
        <family val="2"/>
      </rPr>
      <t>vendosja e barrieres kunder avullit me trashesi t=0.38mm dhe peshe 120gr/m²</t>
    </r>
    <r>
      <rPr>
        <sz val="10"/>
        <rFont val="Calibri"/>
        <family val="2"/>
      </rPr>
      <t>, e vendosur mbi pllaken e kulmit, sipas specifikimit teknik dhe projektit kryesor.</t>
    </r>
  </si>
  <si>
    <r>
      <t>Furnizimi me të gjithë materialin e nevojshëm dhe vendosja e</t>
    </r>
    <r>
      <rPr>
        <b/>
        <sz val="10"/>
        <rFont val="Calibri"/>
        <family val="2"/>
      </rPr>
      <t xml:space="preserve">  foljes difuzive, me trashesi t=0.38mm dhe peshe 100g/m2, </t>
    </r>
    <r>
      <rPr>
        <sz val="10"/>
        <rFont val="Calibri"/>
        <family val="2"/>
      </rPr>
      <t>e vendosur</t>
    </r>
    <r>
      <rPr>
        <b/>
        <sz val="10"/>
        <rFont val="Calibri"/>
        <family val="2"/>
      </rPr>
      <t xml:space="preserve"> </t>
    </r>
    <r>
      <rPr>
        <sz val="10"/>
        <rFont val="Calibri"/>
        <family val="2"/>
      </rPr>
      <t xml:space="preserve">mbi leshin e gurit mbi pllake te kulmit te pjerret, sipas specifikimit teknik dhe projektit kryesore. </t>
    </r>
  </si>
  <si>
    <r>
      <t xml:space="preserve">Furnizimi me te gjithe materialin e nevojshem dhe vendosja e </t>
    </r>
    <r>
      <rPr>
        <b/>
        <sz val="10"/>
        <rFont val="Calibri"/>
        <family val="2"/>
      </rPr>
      <t xml:space="preserve"> derrasave t=20 mm mbi izolimin termik ne pllaken e kulmit, perfshire  trajet e drurit 8/16 çdo 1m, </t>
    </r>
    <r>
      <rPr>
        <sz val="10"/>
        <rFont val="Calibri"/>
        <family val="2"/>
      </rPr>
      <t>sipas Specifikimeve Teknike dhe Projektit Kryesore.</t>
    </r>
  </si>
  <si>
    <r>
      <t xml:space="preserve">Furnizimi me te gjithe materialin e nevojshem dhe vendosja e </t>
    </r>
    <r>
      <rPr>
        <b/>
        <sz val="10"/>
        <rFont val="Calibri"/>
        <family val="2"/>
      </rPr>
      <t xml:space="preserve"> derrasave t=18 mm nen Konstrukcionin ekzistues te kulmit mbi toalete, </t>
    </r>
    <r>
      <rPr>
        <sz val="10"/>
        <rFont val="Calibri"/>
        <family val="2"/>
      </rPr>
      <t>sipas Specifikimeve Teknike dhe Projektit Kryesore.</t>
    </r>
  </si>
  <si>
    <r>
      <t>Furnizimi me te gjithe materialin e nevojshem per</t>
    </r>
    <r>
      <rPr>
        <b/>
        <sz val="10"/>
        <rFont val="Calibri"/>
        <family val="2"/>
      </rPr>
      <t xml:space="preserve"> mbulimin e kulmit te pjerret me derrasa t=18 mm , perfshire  listellat 30/50 ( çdo 35cm) dhe kontralistellave 30/50 (çdo 60cm) </t>
    </r>
    <r>
      <rPr>
        <sz val="10"/>
        <rFont val="Calibri"/>
        <family val="2"/>
      </rPr>
      <t>sipas Specifikimeve Teknike dhe Projektit Kryesore.</t>
    </r>
  </si>
  <si>
    <r>
      <t>Furnizimi me të gjithë materialin e nevojshëm dhe vendosja e</t>
    </r>
    <r>
      <rPr>
        <b/>
        <sz val="10"/>
        <rFont val="Calibri"/>
        <family val="2"/>
      </rPr>
      <t xml:space="preserve"> membranes se pershkueshme nga avulli dhe rezistente ndaj uji, me trashesi t=0.38mm dhe peshe 100g/m², </t>
    </r>
    <r>
      <rPr>
        <sz val="10"/>
        <rFont val="Calibri"/>
        <family val="2"/>
      </rPr>
      <t>e vendosur</t>
    </r>
    <r>
      <rPr>
        <b/>
        <sz val="10"/>
        <rFont val="Calibri"/>
        <family val="2"/>
      </rPr>
      <t xml:space="preserve"> </t>
    </r>
    <r>
      <rPr>
        <sz val="10"/>
        <rFont val="Calibri"/>
        <family val="2"/>
      </rPr>
      <t xml:space="preserve">mbi derrasim te kulmit te pjerret, sipas specifikimit teknik dhe projektit kryesore. </t>
    </r>
  </si>
  <si>
    <r>
      <t>Furnizimi me të gjithë materialin e nevojshëm dhe Mbulesa e</t>
    </r>
    <r>
      <rPr>
        <b/>
        <sz val="10"/>
        <rFont val="Calibri"/>
        <family val="2"/>
      </rPr>
      <t xml:space="preserve"> Kulmit te Pjerret nga Tjegullat e argjilës</t>
    </r>
    <r>
      <rPr>
        <sz val="10"/>
        <rFont val="Calibri"/>
        <family val="2"/>
      </rPr>
      <t xml:space="preserve"> </t>
    </r>
    <r>
      <rPr>
        <b/>
        <sz val="10"/>
        <rFont val="Calibri"/>
        <family val="2"/>
      </rPr>
      <t>.</t>
    </r>
    <r>
      <rPr>
        <sz val="10"/>
        <rFont val="Calibri"/>
        <family val="2"/>
      </rPr>
      <t xml:space="preserve">  Në llogaritje të përfshihen kulmaret, lugjet dhe të gjithë akcesoret dhe elementët  mbështetës per kompletimin e mbuleses sipas Specifikimit Teknik dhe Projekti Kryesor.</t>
    </r>
  </si>
  <si>
    <t>1.6.11</t>
  </si>
  <si>
    <r>
      <t xml:space="preserve">Të bëhet furnizimi me të gjithë materialin e nevojshëm dhe instalimi i </t>
    </r>
    <r>
      <rPr>
        <b/>
        <sz val="10"/>
        <rFont val="Calibri"/>
        <family val="2"/>
      </rPr>
      <t xml:space="preserve">Ulluqeve Horizontale DN 125 mm nga llamarina e galvanizuar e ngjyrosur t = 0.60 mm. </t>
    </r>
    <r>
      <rPr>
        <sz val="10"/>
        <rFont val="Calibri"/>
        <family val="2"/>
      </rPr>
      <t>Në llogaritje të përfshihen të gjithë elementet e lidhjes, nyjet, mbajtëset, aritrau, vida etj, sipas Manualit të Prodhuesit, Specifikimit Teknik dhe Projektit Kryesor.</t>
    </r>
  </si>
  <si>
    <t>1.6.12</t>
  </si>
  <si>
    <r>
      <t xml:space="preserve">Të bëhet furnizimi me të gjithë materialin e nevojshëm dhe instalimi i </t>
    </r>
    <r>
      <rPr>
        <b/>
        <sz val="10"/>
        <rFont val="Calibri"/>
        <family val="2"/>
      </rPr>
      <t xml:space="preserve">Ulluqeve Vertikale DN 125mm nga llamarina e galvanizuar e ngjyrosur t= 0.60mm. </t>
    </r>
    <r>
      <rPr>
        <sz val="10"/>
        <rFont val="Calibri"/>
        <family val="2"/>
      </rPr>
      <t>Në llogaritje të përfshihen të gjithë elementet e lidhjes, nyjet, mbajtëset, aritrau, vida etj, sipas Manualit të Prodhuesit, Specifikimit Teknik dhe Projektit Kryesor.</t>
    </r>
  </si>
  <si>
    <t>1.6.13</t>
  </si>
  <si>
    <t>Pos. W-01 (dim. 280x200cm)</t>
  </si>
  <si>
    <t>Pos. W-02 (dim. 140x140cm)</t>
  </si>
  <si>
    <t>Pos. W-03 (dim. 220x180cm)</t>
  </si>
  <si>
    <t>Pos. W-04 (dim. 140x60cm)</t>
  </si>
  <si>
    <t>Pos. W-05 (dim. 280x180m)</t>
  </si>
  <si>
    <t>Pos. W-06 (dim.370x180cm)</t>
  </si>
  <si>
    <t>Pos. W-07 (dim.60x60cm)</t>
  </si>
  <si>
    <t>Pos. W-08 (dim. 200x250cm)</t>
  </si>
  <si>
    <r>
      <t xml:space="preserve">Furnizimi me të gjithë materialin e nevojshëm dhe </t>
    </r>
    <r>
      <rPr>
        <b/>
        <sz val="10"/>
        <rFont val="Calibri"/>
        <family val="2"/>
      </rPr>
      <t>Montimi i pikoreve te dritareve</t>
    </r>
    <r>
      <rPr>
        <sz val="10"/>
        <rFont val="Calibri"/>
        <family val="2"/>
      </rPr>
      <t xml:space="preserve">, nga Elementet e  Aluminit me trashesi </t>
    </r>
    <r>
      <rPr>
        <b/>
        <sz val="10"/>
        <rFont val="Calibri"/>
        <family val="2"/>
      </rPr>
      <t>t=2 mm</t>
    </r>
    <r>
      <rPr>
        <sz val="10"/>
        <rFont val="Calibri"/>
        <family val="2"/>
      </rPr>
      <t xml:space="preserve"> dhe gjeresi max. </t>
    </r>
    <r>
      <rPr>
        <b/>
        <sz val="10"/>
        <rFont val="Calibri"/>
        <family val="2"/>
      </rPr>
      <t>b=50 cm</t>
    </r>
    <r>
      <rPr>
        <sz val="10"/>
        <rFont val="Calibri"/>
        <family val="2"/>
      </rPr>
      <t>,  sipas Specifikimit Teknik, Projektit Kryesor, Skemave te Dritareve. Llogaritja për metër gjatësi nuk varet nga gjerësia. Në llogaritje të përfshihen të gjitha elementet nga seti i prodhuesit.</t>
    </r>
  </si>
  <si>
    <r>
      <t xml:space="preserve">Furnizimi me të gjithë materialin e nevojshëm dhe montimi i </t>
    </r>
    <r>
      <rPr>
        <b/>
        <sz val="10"/>
        <rFont val="Calibri"/>
        <family val="2"/>
      </rPr>
      <t>solbankave të brendshme të dritareve,</t>
    </r>
    <r>
      <rPr>
        <sz val="10"/>
        <rFont val="Calibri"/>
        <family val="2"/>
      </rPr>
      <t xml:space="preserve"> nga pllakat e Mermerit me trashësi </t>
    </r>
    <r>
      <rPr>
        <b/>
        <sz val="10"/>
        <rFont val="Calibri"/>
        <family val="2"/>
      </rPr>
      <t>t=20mm</t>
    </r>
    <r>
      <rPr>
        <sz val="10"/>
        <rFont val="Calibri"/>
        <family val="2"/>
      </rPr>
      <t>, gjerësi sipas specifikimit teknik, projektit kryesore. Llogaritja për metër gjatësi nuk varet nga gjerësia. Në llogaritje të përfshihet edhe lepaku per mermer.</t>
    </r>
  </si>
  <si>
    <r>
      <t xml:space="preserve">Furnizimi me të gjithë materialin e nevojshëm dhe </t>
    </r>
    <r>
      <rPr>
        <b/>
        <sz val="10"/>
        <rFont val="Calibri"/>
        <family val="2"/>
      </rPr>
      <t>Montimi i  Dyerve me Profile Alumini</t>
    </r>
    <r>
      <rPr>
        <sz val="10"/>
        <rFont val="Calibri"/>
        <family val="2"/>
      </rPr>
      <t xml:space="preserve"> </t>
    </r>
    <r>
      <rPr>
        <b/>
        <sz val="10"/>
        <rFont val="Calibri"/>
        <family val="2"/>
      </rPr>
      <t xml:space="preserve"> (gjeresia e profilit min.85 mm) me xham dy shtresorë 4 (kater stinor)+16+4(Low E). U-vlera e dritares Uw ≤1.2 W/m²K me shtresen Low E nga pjesa e brendshme. Ne llogaritje te përfshihen të gjithë elementët fiksues, dorezat,riparimi dhe përpunimi final i mureve të demtuara gjate procesit te nderrimit ne te dy pjeset, mbushja e vrimave te krijuara gjate demolimit me material te fort dhe trajtimi i shtresës së jashtme te mureve afer deres XPS t= 5 cm.</t>
    </r>
  </si>
  <si>
    <t>1.7.5.1</t>
  </si>
  <si>
    <t>Pos. D-01 (dim. 460x250cm)</t>
  </si>
  <si>
    <t>1.7.5.2</t>
  </si>
  <si>
    <t>Pos. D-02 (dim. 160x200cm)</t>
  </si>
  <si>
    <t>1.7.5.3</t>
  </si>
  <si>
    <t>Pos. D-03 (dim. 100x200cm)</t>
  </si>
  <si>
    <r>
      <t>Furnizimi me të gjithë materialin e nevojshëm dhe i</t>
    </r>
    <r>
      <rPr>
        <b/>
        <sz val="10"/>
        <rFont val="Calibri"/>
        <family val="2"/>
      </rPr>
      <t xml:space="preserve">nstalimi i pllakave të qeramikës (klasi i parë) t= 10 mm,në dyshemen e Erembrojtesit te ri, me dimensione 600 x 600 mm, </t>
    </r>
    <r>
      <rPr>
        <sz val="10"/>
        <rFont val="Calibri"/>
        <family val="2"/>
      </rPr>
      <t>me ngjitës të duhur. Lloji dhe ngjyra përcaktohet nga Inxhinieri Mbikëqyrës, sipas Manualit të Prodhuesit, Specifikimit Teknike dhe Projektit Kryesor. Llogaritja bëhet për m² pllakë qeramike të Instaluar. Në çmim përfshihet   furnizimi me 2% të sasisë së instaluar për përdorim në të ardhmen kur të jetë e nevojshme pas periudhës së garancionit.</t>
    </r>
  </si>
  <si>
    <t xml:space="preserve">Furnizmi me te gjithe materialin e nevojshem dhe vendosja e shtreses rrafshuese glet gips t=3 mm ne shpaleta te brendshme te dritareve dhe ne demtime eventuale te murit gjat demolimit ose vendosejes se radiatoreve. </t>
  </si>
  <si>
    <r>
      <t>Germim i dheut te</t>
    </r>
    <r>
      <rPr>
        <b/>
        <sz val="10"/>
        <rFont val="Calibri"/>
        <family val="2"/>
      </rPr>
      <t xml:space="preserve"> kategorise III-IV</t>
    </r>
    <r>
      <rPr>
        <sz val="10"/>
        <rFont val="Calibri"/>
        <family val="2"/>
      </rPr>
      <t xml:space="preserve"> sipas standardit</t>
    </r>
    <r>
      <rPr>
        <b/>
        <sz val="10"/>
        <rFont val="Calibri"/>
        <family val="2"/>
      </rPr>
      <t xml:space="preserve"> ISO 14689-1</t>
    </r>
    <r>
      <rPr>
        <sz val="10"/>
        <rFont val="Calibri"/>
        <family val="2"/>
      </rPr>
      <t xml:space="preserve">, për vendosjen e hidroizolimit dhe termoizolimit përreth mureve perimetrike te cokulles se nderteses deri te themeli, sipas Specifikimit Teknik dhe Projektit Kryesor. Në kalkulim përfshihet gërmimi i kombinuar  (me dorë dhe makineri), për të parandaluar dëmtimet e mundshme dhe transportimi i i dheut të tepërt në deponinë e autorizuar.Sasia eshte e </t>
    </r>
    <r>
      <rPr>
        <b/>
        <sz val="10"/>
        <rFont val="Calibri"/>
        <family val="2"/>
      </rPr>
      <t>perafer</t>
    </r>
    <r>
      <rPr>
        <sz val="10"/>
        <rFont val="Calibri"/>
        <family val="2"/>
      </rPr>
      <t xml:space="preserve">t,duhet te kontrollohet ne vend punishte.  </t>
    </r>
  </si>
  <si>
    <t>Furnizimi dhe montimi i gypit drenazhues D-160mm, perreth mureve te themeleve  deri ne puseten shkarkuese. Ne çmim te perfshihet edhe mbeshtjellja me gjeotekstil e zones drenazhuese ne menyre qe te mos lejoje depertimin e dheut perreth gypit drenazhues. Gjeotekstil 250gr/m² ( 2m2 gjeotekstil/ 1m' te gypit)</t>
  </si>
  <si>
    <t>Mbushja me zhavor te lumit fraksion 30-50mm per drenazhim, si dhe ngjeshja  perreth mureve te coklles. Llogaritja  ne m3 te zhavorit te vendosur.</t>
  </si>
  <si>
    <t>m3</t>
  </si>
  <si>
    <t>1.10.5</t>
  </si>
  <si>
    <r>
      <t xml:space="preserve">Furnizimi dhe montimi I Profileve metalike per krijimin e </t>
    </r>
    <r>
      <rPr>
        <b/>
        <sz val="10"/>
        <rFont val="Calibri"/>
        <family val="2"/>
      </rPr>
      <t>Erembrojtesit</t>
    </r>
    <r>
      <rPr>
        <sz val="10"/>
        <rFont val="Calibri"/>
        <family val="2"/>
      </rPr>
      <t xml:space="preserve"> te ri. Ne cmim te perfshihet edhe saldimi, ankerimi dhe ngjyrosja e tyre sipas Specifikimit Teknik te Projektit Kryesor.</t>
    </r>
  </si>
  <si>
    <t>1.10.6</t>
  </si>
  <si>
    <t>Profil 80x160x5mm</t>
  </si>
  <si>
    <t>Profil 80x120x4mm</t>
  </si>
  <si>
    <t>1.10.8</t>
  </si>
  <si>
    <t>Profil 80x80x4mm</t>
  </si>
  <si>
    <t>1.10.9</t>
  </si>
  <si>
    <t>Profil 40x80x4mm</t>
  </si>
  <si>
    <t>1.10.10</t>
  </si>
  <si>
    <t>1.10.11</t>
  </si>
  <si>
    <r>
      <t xml:space="preserve">Furnizimi dhe montimi I paneleve Sandwich t=8cm per izolimin e </t>
    </r>
    <r>
      <rPr>
        <b/>
        <sz val="10"/>
        <rFont val="Calibri"/>
        <family val="2"/>
      </rPr>
      <t>Erembrojtesit</t>
    </r>
    <r>
      <rPr>
        <sz val="10"/>
        <rFont val="Calibri"/>
        <family val="2"/>
      </rPr>
      <t xml:space="preserve"> te ri.</t>
    </r>
  </si>
  <si>
    <t>Pastrimi,riparimi dhe ngjyrosja e gardhit te shkalleve. Ne llogari te perfshihet pastrimi I siperfaqes, aplikimi I shtreses baze dhe ngjyrosja finale.</t>
  </si>
  <si>
    <t>Nënstacioni i ngrohjes</t>
  </si>
  <si>
    <t>Unit
 Njesia</t>
  </si>
  <si>
    <t>Quantity
 Sasia</t>
  </si>
  <si>
    <t>Unit Price
 Çmimi njesi</t>
  </si>
  <si>
    <t>Amount
 Shuma</t>
  </si>
  <si>
    <t>Furnizimi dhe instalimi i kaldajes për ngrohje qendrore me ujë të ngrohtë  me lëndë djegëse Pelet, me efiqience η≥0.85, regjim te punes 70/55°C komplet me brener transportues, rezervuar ditorë, konstruksioni mbajtës për kalda, qynka dhe automatikë
 Kapacitet nominal Q=90 kW
Sasia e peletit në rezervuar 280 kg.
Dimensionet e oxhakut duhet të kontrollohen nga ofertuesi sipas udhëzimeve të prodhuesit të pajisjeve. Nëse është e nevojshme, ajo duhet të pësojë ndryshime të përshtatshme. Kostot për këtë duhet të parashikohen nga ofertuesi.</t>
  </si>
  <si>
    <t>Furnizimi dhe instalimi i pompës riqarkulluese të ngrohjes me prurje variabile me karakteristika teknike:
 - Klasa e efiçiencës së energjisë A 
- Lartësia e presionit të pompës: 0-8.5 (m)
 - Prurja vëllimore: 0-11.6 (m³/h) 
 - Diametri nominal i fllanxhës:DN 50
- Temp. punuese -10 ° C  deri + 110 ° C</t>
  </si>
  <si>
    <t>Furnizimi dhe instalimi i Enës expanduese 
V=120 L , me temperatura punuese -10°C 110°C,pmax = 10 bar.</t>
  </si>
  <si>
    <t>2.1.5.2</t>
  </si>
  <si>
    <t>DN25</t>
  </si>
  <si>
    <t>Furnizimi dhe instalimi i kolektorit të dergimit   DN125 mm x1.0 m</t>
  </si>
  <si>
    <t>Furnizimi dhe instalimi i kolektorit të kthimit     DN125 mm x1.0 m</t>
  </si>
  <si>
    <t>2.1.8.5</t>
  </si>
  <si>
    <t>2.1.8.6</t>
  </si>
  <si>
    <t xml:space="preserve">Fitingu i gypave të çelikut si kthesa, redukues, mbajtesa per gypa, tel per saldim, gas etj, merret 30% nga pozicioni i gypave </t>
  </si>
  <si>
    <t>Furnizimi dhe instalimi I valvulave me flanxhë dhe kundër flanxhë , bulona dhe hermetizues
DN 50</t>
  </si>
  <si>
    <t>Furnizimi dhe instalimi i valvolës sferike
DN 25</t>
  </si>
  <si>
    <t>Furnizimi dhe instalimi i xhuntave antivibruese me flanxhë dhe kundër flanxhë , bulona dhe hermetizues
DN 50</t>
  </si>
  <si>
    <t>Furnizimi dhe instalimi i mbledhësit të papastertive me flanxhë dhe kundër flanxhë, bulona dhe hermetizues
DN 50</t>
  </si>
  <si>
    <t>Furnizimi dhe instalimi i valvolave jokthyese me flanxhë dhe kundër flanxhë, bulona dhe hermetizues
DN 50</t>
  </si>
  <si>
    <t xml:space="preserve">Furnizimi dhe instalimi me valvole motorike trekahore me motor me automatikë dhe me senzorë të brendshëm dhe të jashtem dhe te gypit te dergimit komplet, te çertifikuara me CE, me dimension 
DN50 </t>
  </si>
  <si>
    <t>Furnizimi dhe montimi me valvola për ajrim komplet me enën e punuar nga gypi i çelikut 2l me valvolën për zbrazje dhe gypin vertikal 3/4”</t>
  </si>
  <si>
    <t>Total 2.1:</t>
  </si>
  <si>
    <t xml:space="preserve">Instalimet e brendshme  </t>
  </si>
  <si>
    <t>Unit Price
 Çmimi njesia</t>
  </si>
  <si>
    <t>Demontimi i radiatorave dhe rrjetit gypor ekzistuese se bashku me elemente percjellese valvula, mbajtesa dhe largimi i tyre deri ne deponinë e përcaktuar nga investitori</t>
  </si>
  <si>
    <t>Furnizimi dhe instalimi me radiator panel se bashku me mbajtëse, dhe elemente përcjellëse me këto dimensione:</t>
  </si>
  <si>
    <t>2.2.2.1</t>
  </si>
  <si>
    <t>33/300/1600</t>
  </si>
  <si>
    <t>2.2.2.2</t>
  </si>
  <si>
    <t>2.2.2.3</t>
  </si>
  <si>
    <t>2.2.2.4</t>
  </si>
  <si>
    <t>2.2.2.5</t>
  </si>
  <si>
    <t>22/600/1800</t>
  </si>
  <si>
    <t xml:space="preserve">Furnizimi dhe montimi me valvola dinamike me kokë termostatike </t>
  </si>
  <si>
    <t>Pastrimi dhe ngjyrosja e gypave te çelikut me ngjyre te bardhe rezistente ndaj temperaturave te larta deri ne 200 ⁰C</t>
  </si>
  <si>
    <t xml:space="preserve">Furnizimi dhe instalimi i valvolave automatike për çajrosje 3/4" në pikat me të larta të sistemit të ngrohjes </t>
  </si>
  <si>
    <t>Total 2.2:</t>
  </si>
  <si>
    <t>Rikapitulimi I punëve të Makinerisë</t>
  </si>
  <si>
    <t>Furnizimi dhe montimi I kutive te jashtme (OG), per lidhjen e qarqeve neper, ne kete pozicion parashihet fiksimi I tij dhe te gjitha elementet percjellse per funksionalizimin e ketyre qarqeve</t>
  </si>
  <si>
    <t>3.1.9</t>
  </si>
  <si>
    <t>Furnizimi dhe montimi i LED panel (START Panel)  120x30, 36W, 4000K, 119lm/W, 4300lm, montim i jashtem, per ndricimin e klasave, etj.</t>
  </si>
  <si>
    <t>3.2.10</t>
  </si>
  <si>
    <t>Furnizimi dhe montimi i Nderpreres serik, Montim I Jashte OG, ne kete pozicion parashihet edhe Kutia e nderpreresit dhe fiksimi I tij ne mur sipas vizatimit teknik</t>
  </si>
  <si>
    <t>3.2.12</t>
  </si>
  <si>
    <t>Furnizimi dhe montimi i Nderpreres i thjeshte, ne kete pozicion parashihet edhe Kutia e nderpreresit dhe fiksimi I tij ne mur sipas vizatimit teknik</t>
  </si>
  <si>
    <t>01_"Gezimi Yne" - Istog</t>
  </si>
  <si>
    <t>02_"Skender Luarasi" - Suhareke</t>
  </si>
  <si>
    <t>03_"Shkendija" - Suhareke</t>
  </si>
  <si>
    <t>04_"Flamuri i Arberit"-Suhareke</t>
  </si>
  <si>
    <t>Nr.</t>
  </si>
  <si>
    <t>TOTALI</t>
  </si>
  <si>
    <t>3.1.10</t>
  </si>
  <si>
    <t>3.1.11</t>
  </si>
  <si>
    <t>3.1.12</t>
  </si>
  <si>
    <t>3.1.13</t>
  </si>
  <si>
    <t>3.1.14</t>
  </si>
  <si>
    <t>3.1.15</t>
  </si>
  <si>
    <t>3.1.16</t>
  </si>
  <si>
    <t>3.1.17</t>
  </si>
  <si>
    <t>3.1.18</t>
  </si>
  <si>
    <t>3.1.19</t>
  </si>
  <si>
    <t>3.1.20</t>
  </si>
  <si>
    <t>3.1.21</t>
  </si>
  <si>
    <t>3.1.22</t>
  </si>
  <si>
    <t>3.1.23</t>
  </si>
  <si>
    <t>3.1.24</t>
  </si>
  <si>
    <t>Në kuadër të kësaj hyne blerja, transporti montimi dhe lëshimi në punë. Përshkak se kjo paramasë është ralizuar me Projekt Ideor pra pa PEE (Pelqim Elektroenergjetik) është e domosdoshme qe të merret PEE para fillimi të punimeve.</t>
  </si>
  <si>
    <t>Kuadër për montim në tokë me një hyrje dhe një dalje të tensionit 0.4 kV si dhe dalja për 6 njësorë, sipas detalit Ormani TIPI A.</t>
  </si>
  <si>
    <t>Siguresa shkrirëse Ur 500 V, Icu 120kA, 125 A.</t>
  </si>
  <si>
    <t>MCCB 125A/4P, Icu 120kA</t>
  </si>
  <si>
    <t>Modifikimi I Kuadrit Kryesorë Shpërndarës - KKSH sipas skemës njëpolare. Në këtë pozicion përfshihen zbarrat, dhe te gjitha elementet deri në funksionalizimin e Kuadrit</t>
  </si>
  <si>
    <t>Shiriti të tokëzuesit me seksion Fe/Zn 25x4 [mm].</t>
  </si>
  <si>
    <t>Lidhëse të tokëzuesit Fe/Zn 25x4 [mm].</t>
  </si>
  <si>
    <t>Sonda për tokëzim Fe/Zn  2 m,  Φ 76mm</t>
  </si>
  <si>
    <t>Kabëll PPOO A, 1kV, 4x70mm2</t>
  </si>
  <si>
    <t>Papuqe për kabëll 70 mm2 Al</t>
  </si>
  <si>
    <t xml:space="preserve">Punimi I bazamenteve të ormanave per katër, gjashtë dhe dhjetë njesorë duke përfshi: mihjen e dheut dhe transportin gjer ne deponi, punimin e bazamentit me beton te armiruar te klasit C 25/30, gypat PE për Kabëllt hyrese dalese me qellim kyqjet shtepiake. </t>
  </si>
  <si>
    <t xml:space="preserve">Ndërtimi i kanalit Kabëllr me 2 gypa  Ø 200 mm  për kabllin 0.4kV dhe 10(20) kV me dimenzione (0.65 x1.20 xL) m  (tipi i kanalit K-3),  </t>
  </si>
  <si>
    <t xml:space="preserve">Ndërtimi i pusetave me dimenzione te brendshme ( 1.6x1.6x1.8 ) m, </t>
  </si>
  <si>
    <t>Kapak me korniz per puseta me dimensione   65x65cm me mbishkrimin "ELEKTRIKA" 20 kV (400kN), kapak  metalik</t>
  </si>
  <si>
    <t>Gypa  të brinjëzuar PE me diametër Ø 110mm SN 4 , (4 kN/m²)</t>
  </si>
  <si>
    <t>Gypa  të brinjëzuar PE me diametër Ø 200mm SN 4 , (4 kN/m²)</t>
  </si>
  <si>
    <t>Matja e rezitencë së tokëzimi -atestet, shqyrtimi i izolimit të Kabëllve, TS 10(20)/0.4 kV dhe punimi i projektit të realizimit</t>
  </si>
  <si>
    <t>cop</t>
  </si>
  <si>
    <t xml:space="preserve">Marrja e Pëlqimit Elektroenergjetikë (PEE), pergaditja e projektit deri në pranimin e Projektit nga distributori i autorizuar KEDS.
1. Pelqim Elektroenergjetik [PEE]
2. Aplikimi  per aprovim te projektit ne departamentin e investimve KEDS.
3. Aplikimi per pranim teknik KEDS
4. Aplikimi per vendosje te njehsorit pas pranimit teknik
5. Te gjitha taksat per PEE, Pranim teknik duhet te perfundohen nga operatori ekonomik. etj
</t>
  </si>
  <si>
    <t>Ndërtimi i kanali për shtrirje të lirë te Kabëlls  0.4kV ose 10( 20)kV me dimenzione (0.4x0.9 x L  )m (rasti kur kemi nje linjë ne kanal), (tipi i kanalit K-5). Mbyllja dhe kthimi ne gjendje egzistuese te siperfaqes</t>
  </si>
  <si>
    <t xml:space="preserve">Pos. W-06(dim.380x135cm) </t>
  </si>
  <si>
    <t>IAAP "Skender Luarasi" - Suhareke</t>
  </si>
  <si>
    <r>
      <rPr>
        <sz val="10"/>
        <rFont val="Calibri"/>
        <family val="2"/>
      </rPr>
      <t xml:space="preserve">Furnizimi me të gjithë materialin e nevojshëm e shtreses se </t>
    </r>
    <r>
      <rPr>
        <b/>
        <sz val="10"/>
        <rFont val="Calibri"/>
        <family val="2"/>
      </rPr>
      <t>suvatimi me kulir</t>
    </r>
    <r>
      <rPr>
        <sz val="10"/>
        <rFont val="Calibri"/>
        <family val="2"/>
      </rPr>
      <t>, sipas Specifikimit Teknik dhe Projektit Kryesor.</t>
    </r>
  </si>
  <si>
    <r>
      <t xml:space="preserve">Furnizimi me te gjithe materialin e nevojshem dhe punimi I </t>
    </r>
    <r>
      <rPr>
        <b/>
        <sz val="10"/>
        <rFont val="Calibri"/>
        <family val="2"/>
      </rPr>
      <t>shtylles te hapesires se nenstacionit nga betoni C 25/30</t>
    </r>
    <r>
      <rPr>
        <sz val="10"/>
        <rFont val="Calibri"/>
        <family val="2"/>
      </rPr>
      <t xml:space="preserve"> </t>
    </r>
    <r>
      <rPr>
        <b/>
        <sz val="10"/>
        <rFont val="Calibri"/>
        <family val="2"/>
      </rPr>
      <t xml:space="preserve">t=20cm </t>
    </r>
    <r>
      <rPr>
        <sz val="10"/>
        <rFont val="Calibri"/>
        <family val="2"/>
      </rPr>
      <t>perfshire armaturen e nevojshme sipas Specifikimit Teknik dhe Projektit Kryesor.</t>
    </r>
  </si>
  <si>
    <r>
      <t>Furnizimi me të gjithë materialin e nevojshëm dhe Mbulesa e</t>
    </r>
    <r>
      <rPr>
        <b/>
        <sz val="10"/>
        <rFont val="Calibri"/>
        <family val="2"/>
      </rPr>
      <t xml:space="preserve"> Kulmit te Pjerret nga Tjegullat e argjilës.</t>
    </r>
    <r>
      <rPr>
        <sz val="10"/>
        <rFont val="Calibri"/>
        <family val="2"/>
      </rPr>
      <t xml:space="preserve"> Në llogaritje të përfshihen kulmaret, lugjet dhe të gjithë akcesoret dhe elementët  mbështetës per kompletimin e mbuleses sipas Specifikimit Teknik dhe Projekti Kryesor.</t>
    </r>
  </si>
  <si>
    <r>
      <t>Furnizimi me te gjithe materialin e nevojshem dhe instalimi I shtreses</t>
    </r>
    <r>
      <rPr>
        <b/>
        <sz val="10"/>
        <rFont val="Calibri"/>
        <family val="2"/>
      </rPr>
      <t xml:space="preserve"> flexibile polimere bituminoze ne pozicion vertikal ne kulmin e rrafshet mbi estrih</t>
    </r>
    <r>
      <rPr>
        <sz val="10"/>
        <rFont val="Calibri"/>
        <family val="2"/>
      </rPr>
      <t xml:space="preserve">, me trashesi </t>
    </r>
    <r>
      <rPr>
        <b/>
        <sz val="10"/>
        <rFont val="Calibri"/>
        <family val="2"/>
      </rPr>
      <t xml:space="preserve">th=2x4 mm, </t>
    </r>
    <r>
      <rPr>
        <sz val="10"/>
        <rFont val="Calibri"/>
        <family val="2"/>
      </rPr>
      <t>sipas manualeve te prodhuesit, Pershkrimit Teknik dhe Projektit Kryesor.</t>
    </r>
  </si>
  <si>
    <t>*SHËNIM: Çmimi për njësi dhe çmimi total për lotin duhet të jenë me TVSH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</si>
</sst>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0"/>
    <numFmt numFmtId="165" formatCode="#,##0.00\ [$€-1]"/>
    <numFmt numFmtId="166" formatCode="0.0"/>
    <numFmt numFmtId="167" formatCode="#,##0.00\ [$€-425]"/>
    <numFmt numFmtId="168" formatCode="#,##0.00&quot;€&quot;"/>
    <numFmt numFmtId="169" formatCode="_([$€-2]\ * #,##0.00_);_([$€-2]\ * \(#,##0.00\);_([$€-2]\ * &quot;-&quot;??_);_(@_)"/>
    <numFmt numFmtId="170" formatCode="#,##0.00\ [$€-1]_);\(#,##0.00\ [$€-1]\)"/>
    <numFmt numFmtId="171" formatCode="#,##0.00\ [$€-41B]"/>
  </numFmts>
  <fonts count="54" x14ac:knownFonts="1">
    <font>
      <sz val="10"/>
      <color rgb="FF000000"/>
      <name val="Arial"/>
    </font>
    <font>
      <sz val="10"/>
      <color theme="1"/>
      <name val="Calibri"/>
      <family val="2"/>
    </font>
    <font>
      <sz val="10"/>
      <name val="Arial"/>
      <family val="2"/>
    </font>
    <font>
      <b/>
      <sz val="10"/>
      <color rgb="FFFFFFFF"/>
      <name val="Calibri"/>
      <family val="2"/>
    </font>
    <font>
      <sz val="8"/>
      <name val="Arial"/>
      <family val="2"/>
    </font>
    <font>
      <sz val="10"/>
      <color rgb="FF000000"/>
      <name val="Arial"/>
      <family val="2"/>
    </font>
    <font>
      <sz val="10"/>
      <color rgb="FF000000"/>
      <name val="Arial"/>
      <family val="2"/>
    </font>
    <font>
      <sz val="10"/>
      <color rgb="FF000000"/>
      <name val="Arial"/>
      <family val="2"/>
    </font>
    <font>
      <b/>
      <sz val="9"/>
      <color rgb="FFFFFFFF"/>
      <name val="Calibri"/>
      <family val="2"/>
    </font>
    <font>
      <sz val="9"/>
      <color theme="1"/>
      <name val="Calibri"/>
      <family val="2"/>
    </font>
    <font>
      <sz val="9"/>
      <color rgb="FF000000"/>
      <name val="Calibri"/>
      <family val="2"/>
    </font>
    <font>
      <b/>
      <sz val="9"/>
      <color rgb="FF000000"/>
      <name val="Calibri"/>
      <family val="2"/>
    </font>
    <font>
      <sz val="9"/>
      <name val="Calibri"/>
      <family val="2"/>
    </font>
    <font>
      <sz val="9"/>
      <color rgb="FFFF0000"/>
      <name val="Calibri"/>
      <family val="2"/>
    </font>
    <font>
      <b/>
      <sz val="9"/>
      <color theme="1"/>
      <name val="Calibri"/>
      <family val="2"/>
    </font>
    <font>
      <b/>
      <sz val="9"/>
      <color rgb="FFFF0000"/>
      <name val="Calibri"/>
      <family val="2"/>
    </font>
    <font>
      <sz val="10"/>
      <name val="Calibri"/>
      <family val="2"/>
    </font>
    <font>
      <sz val="10"/>
      <color rgb="FF000000"/>
      <name val="Calibri"/>
      <family val="2"/>
    </font>
    <font>
      <b/>
      <sz val="10"/>
      <color theme="0"/>
      <name val="Calibri"/>
      <family val="2"/>
    </font>
    <font>
      <b/>
      <sz val="10"/>
      <name val="Calibri"/>
      <family val="2"/>
    </font>
    <font>
      <sz val="10"/>
      <color rgb="FF000000"/>
      <name val="Arial"/>
      <family val="2"/>
    </font>
    <font>
      <sz val="11"/>
      <color theme="1"/>
      <name val="Calibri"/>
      <family val="2"/>
    </font>
    <font>
      <b/>
      <sz val="11"/>
      <color rgb="FFFFFFFF"/>
      <name val="Calibri"/>
      <family val="2"/>
    </font>
    <font>
      <i/>
      <sz val="10"/>
      <color theme="1"/>
      <name val="Calibri"/>
      <family val="2"/>
    </font>
    <font>
      <b/>
      <sz val="11"/>
      <color theme="1"/>
      <name val="Calibri"/>
      <family val="2"/>
    </font>
    <font>
      <sz val="11"/>
      <name val="Calibri"/>
      <family val="2"/>
    </font>
    <font>
      <i/>
      <sz val="10"/>
      <name val="Calibri"/>
      <family val="2"/>
    </font>
    <font>
      <b/>
      <sz val="10"/>
      <color rgb="FF000000"/>
      <name val="Calibri"/>
      <family val="2"/>
    </font>
    <font>
      <b/>
      <sz val="10"/>
      <color theme="1"/>
      <name val="Calibri"/>
      <family val="2"/>
    </font>
    <font>
      <sz val="10"/>
      <color indexed="8"/>
      <name val="Calibri"/>
      <family val="2"/>
    </font>
    <font>
      <b/>
      <sz val="10"/>
      <color indexed="8"/>
      <name val="Calibri"/>
      <family val="2"/>
    </font>
    <font>
      <vertAlign val="superscript"/>
      <sz val="10"/>
      <color rgb="FF000000"/>
      <name val="Calibri"/>
      <family val="2"/>
    </font>
    <font>
      <sz val="10"/>
      <color rgb="FFFF0000"/>
      <name val="Calibri"/>
      <family val="2"/>
    </font>
    <font>
      <sz val="9"/>
      <name val="Arial"/>
      <family val="2"/>
      <scheme val="minor"/>
    </font>
    <font>
      <b/>
      <sz val="9"/>
      <name val="Calibri"/>
      <family val="2"/>
    </font>
    <font>
      <i/>
      <sz val="9"/>
      <color theme="1"/>
      <name val="Calibri"/>
      <family val="2"/>
    </font>
    <font>
      <i/>
      <sz val="9"/>
      <name val="Calibri"/>
      <family val="2"/>
    </font>
    <font>
      <sz val="10"/>
      <color rgb="FF000000"/>
      <name val="Arial"/>
      <family val="2"/>
    </font>
    <font>
      <b/>
      <sz val="10"/>
      <color rgb="FFFF0000"/>
      <name val="Calibri"/>
      <family val="2"/>
    </font>
    <font>
      <sz val="10"/>
      <color theme="3"/>
      <name val="Calibri"/>
      <family val="2"/>
    </font>
    <font>
      <b/>
      <sz val="10"/>
      <color theme="3"/>
      <name val="Calibri"/>
      <family val="2"/>
    </font>
    <font>
      <sz val="11"/>
      <color rgb="FFFF0000"/>
      <name val="Calibri"/>
      <family val="2"/>
    </font>
    <font>
      <sz val="10"/>
      <color rgb="FFFF0000"/>
      <name val="Arial"/>
      <family val="2"/>
    </font>
    <font>
      <sz val="18"/>
      <color rgb="FFFF0000"/>
      <name val="Calibri"/>
      <family val="2"/>
    </font>
    <font>
      <sz val="14"/>
      <color rgb="FFFF0000"/>
      <name val="Calibri"/>
      <family val="2"/>
    </font>
    <font>
      <sz val="12"/>
      <color rgb="FFFF0000"/>
      <name val="Calibri"/>
      <family val="2"/>
    </font>
    <font>
      <sz val="10"/>
      <color theme="4" tint="-0.249977111117893"/>
      <name val="Calibri"/>
      <family val="2"/>
    </font>
    <font>
      <b/>
      <sz val="14"/>
      <color rgb="FFFF0000"/>
      <name val="Calibri"/>
      <family val="2"/>
    </font>
    <font>
      <sz val="10"/>
      <color rgb="FF000000"/>
      <name val="Arial"/>
    </font>
    <font>
      <sz val="11"/>
      <color rgb="FF006100"/>
      <name val="Arial"/>
      <family val="2"/>
      <scheme val="minor"/>
    </font>
    <font>
      <b/>
      <i/>
      <sz val="10"/>
      <name val="Calibri"/>
      <family val="2"/>
    </font>
    <font>
      <vertAlign val="superscript"/>
      <sz val="9"/>
      <name val="Calibri"/>
      <family val="2"/>
    </font>
    <font>
      <vertAlign val="superscript"/>
      <sz val="10"/>
      <name val="Calibri"/>
      <family val="2"/>
    </font>
    <font>
      <b/>
      <sz val="10"/>
      <name val="Arial"/>
      <family val="2"/>
    </font>
  </fonts>
  <fills count="18">
    <fill>
      <patternFill patternType="none"/>
    </fill>
    <fill>
      <patternFill patternType="gray125"/>
    </fill>
    <fill>
      <patternFill patternType="solid">
        <fgColor rgb="FFFFFFFF"/>
        <bgColor rgb="FFFFFFFF"/>
      </patternFill>
    </fill>
    <fill>
      <patternFill patternType="solid">
        <fgColor theme="0"/>
        <bgColor theme="0"/>
      </patternFill>
    </fill>
    <fill>
      <patternFill patternType="solid">
        <fgColor theme="0"/>
        <bgColor indexed="64"/>
      </patternFill>
    </fill>
    <fill>
      <patternFill patternType="solid">
        <fgColor rgb="FF5981B3"/>
        <bgColor rgb="FF3D85C6"/>
      </patternFill>
    </fill>
    <fill>
      <patternFill patternType="solid">
        <fgColor rgb="FF5981B3"/>
        <bgColor indexed="64"/>
      </patternFill>
    </fill>
    <fill>
      <patternFill patternType="solid">
        <fgColor rgb="FF5981B3"/>
        <bgColor rgb="FF1981C1"/>
      </patternFill>
    </fill>
    <fill>
      <patternFill patternType="solid">
        <fgColor rgb="FF5981B3"/>
        <bgColor rgb="FF056EAF"/>
      </patternFill>
    </fill>
    <fill>
      <patternFill patternType="solid">
        <fgColor rgb="FF5981B3"/>
        <bgColor rgb="FF538DD5"/>
      </patternFill>
    </fill>
    <fill>
      <patternFill patternType="solid">
        <fgColor rgb="FFEEECE1"/>
        <bgColor rgb="FFFFFFFF"/>
      </patternFill>
    </fill>
    <fill>
      <patternFill patternType="solid">
        <fgColor rgb="FFEEECE1"/>
        <bgColor indexed="64"/>
      </patternFill>
    </fill>
    <fill>
      <patternFill patternType="solid">
        <fgColor rgb="FFEEECE1"/>
        <bgColor theme="0"/>
      </patternFill>
    </fill>
    <fill>
      <patternFill patternType="solid">
        <fgColor theme="0"/>
        <bgColor rgb="FFFFFFFF"/>
      </patternFill>
    </fill>
    <fill>
      <patternFill patternType="solid">
        <fgColor rgb="FFC6EFCE"/>
      </patternFill>
    </fill>
    <fill>
      <patternFill patternType="solid">
        <fgColor theme="0"/>
      </patternFill>
    </fill>
    <fill>
      <patternFill patternType="solid">
        <fgColor rgb="FFFFFF00"/>
        <bgColor indexed="64"/>
      </patternFill>
    </fill>
    <fill>
      <patternFill patternType="solid">
        <fgColor rgb="FFFFFF00"/>
        <bgColor rgb="FFFFFFFF"/>
      </patternFill>
    </fill>
  </fills>
  <borders count="11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right/>
      <top style="thin">
        <color rgb="FF000000"/>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style="thin">
        <color rgb="FF000000"/>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right/>
      <top style="medium">
        <color indexed="64"/>
      </top>
      <bottom style="thin">
        <color rgb="FF000000"/>
      </bottom>
      <diagonal/>
    </border>
    <border>
      <left style="medium">
        <color indexed="64"/>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style="medium">
        <color indexed="64"/>
      </left>
      <right/>
      <top/>
      <bottom/>
      <diagonal/>
    </border>
    <border>
      <left/>
      <right/>
      <top style="thin">
        <color rgb="FF000000"/>
      </top>
      <bottom/>
      <diagonal/>
    </border>
    <border>
      <left style="medium">
        <color indexed="64"/>
      </left>
      <right/>
      <top/>
      <bottom style="thin">
        <color indexed="64"/>
      </bottom>
      <diagonal/>
    </border>
    <border>
      <left style="thin">
        <color indexed="64"/>
      </left>
      <right style="thin">
        <color rgb="FF000000"/>
      </right>
      <top style="thin">
        <color rgb="FF000000"/>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rgb="FF000000"/>
      </left>
      <right/>
      <top style="medium">
        <color indexed="64"/>
      </top>
      <bottom style="thin">
        <color rgb="FF000000"/>
      </bottom>
      <diagonal/>
    </border>
    <border>
      <left/>
      <right style="thin">
        <color indexed="64"/>
      </right>
      <top style="medium">
        <color indexed="64"/>
      </top>
      <bottom style="thin">
        <color rgb="FF000000"/>
      </bottom>
      <diagonal/>
    </border>
    <border>
      <left style="thin">
        <color rgb="FF000000"/>
      </left>
      <right/>
      <top style="medium">
        <color indexed="64"/>
      </top>
      <bottom style="medium">
        <color indexed="64"/>
      </bottom>
      <diagonal/>
    </border>
    <border>
      <left/>
      <right/>
      <top style="thin">
        <color indexed="64"/>
      </top>
      <bottom/>
      <diagonal/>
    </border>
    <border>
      <left style="medium">
        <color indexed="64"/>
      </left>
      <right/>
      <top style="medium">
        <color indexed="64"/>
      </top>
      <bottom style="medium">
        <color indexed="64"/>
      </bottom>
      <diagonal/>
    </border>
    <border>
      <left style="thin">
        <color rgb="FF000000"/>
      </left>
      <right style="thin">
        <color indexed="64"/>
      </right>
      <top style="thin">
        <color rgb="FF000000"/>
      </top>
      <bottom style="thin">
        <color indexed="64"/>
      </bottom>
      <diagonal/>
    </border>
    <border>
      <left style="thin">
        <color indexed="64"/>
      </left>
      <right/>
      <top/>
      <bottom/>
      <diagonal/>
    </border>
    <border>
      <left/>
      <right style="medium">
        <color indexed="64"/>
      </right>
      <top/>
      <bottom/>
      <diagonal/>
    </border>
    <border>
      <left style="thin">
        <color indexed="64"/>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0000"/>
      </left>
      <right/>
      <top/>
      <bottom style="thin">
        <color indexed="64"/>
      </bottom>
      <diagonal/>
    </border>
    <border>
      <left style="thin">
        <color indexed="64"/>
      </left>
      <right style="thin">
        <color indexed="64"/>
      </right>
      <top/>
      <bottom/>
      <diagonal/>
    </border>
    <border>
      <left style="thin">
        <color indexed="64"/>
      </left>
      <right/>
      <top style="medium">
        <color indexed="64"/>
      </top>
      <bottom style="thin">
        <color rgb="FF000000"/>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rgb="FF000000"/>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rgb="FF000000"/>
      </bottom>
      <diagonal/>
    </border>
    <border>
      <left/>
      <right style="thin">
        <color indexed="64"/>
      </right>
      <top style="thin">
        <color rgb="FF000000"/>
      </top>
      <bottom/>
      <diagonal/>
    </border>
    <border>
      <left style="thin">
        <color indexed="64"/>
      </left>
      <right/>
      <top style="thin">
        <color rgb="FF000000"/>
      </top>
      <bottom/>
      <diagonal/>
    </border>
    <border>
      <left/>
      <right style="medium">
        <color indexed="64"/>
      </right>
      <top style="thin">
        <color rgb="FF000000"/>
      </top>
      <bottom/>
      <diagonal/>
    </border>
    <border>
      <left style="thin">
        <color indexed="64"/>
      </left>
      <right style="medium">
        <color indexed="64"/>
      </right>
      <top style="thin">
        <color indexed="64"/>
      </top>
      <bottom style="thin">
        <color indexed="64"/>
      </bottom>
      <diagonal/>
    </border>
    <border>
      <left style="thin">
        <color rgb="FF000000"/>
      </left>
      <right style="thin">
        <color indexed="64"/>
      </right>
      <top style="thin">
        <color indexed="64"/>
      </top>
      <bottom style="thin">
        <color rgb="FF000000"/>
      </bottom>
      <diagonal/>
    </border>
    <border>
      <left/>
      <right style="medium">
        <color indexed="64"/>
      </right>
      <top/>
      <bottom style="thin">
        <color rgb="FF000000"/>
      </bottom>
      <diagonal/>
    </border>
    <border>
      <left/>
      <right style="thin">
        <color indexed="64"/>
      </right>
      <top style="thin">
        <color rgb="FF000000"/>
      </top>
      <bottom style="thin">
        <color rgb="FF000000"/>
      </bottom>
      <diagonal/>
    </border>
    <border>
      <left/>
      <right style="medium">
        <color indexed="64"/>
      </right>
      <top style="thin">
        <color rgb="FF000000"/>
      </top>
      <bottom style="thin">
        <color rgb="FF000000"/>
      </bottom>
      <diagonal/>
    </border>
    <border>
      <left/>
      <right style="medium">
        <color indexed="64"/>
      </right>
      <top style="thin">
        <color indexed="64"/>
      </top>
      <bottom/>
      <diagonal/>
    </border>
    <border>
      <left/>
      <right style="thin">
        <color rgb="FF000000"/>
      </right>
      <top style="medium">
        <color indexed="64"/>
      </top>
      <bottom style="medium">
        <color indexed="64"/>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top style="thin">
        <color rgb="FF000000"/>
      </top>
      <bottom style="thin">
        <color rgb="FF000000"/>
      </bottom>
      <diagonal/>
    </border>
    <border>
      <left style="thin">
        <color rgb="FF000000"/>
      </left>
      <right/>
      <top style="thin">
        <color rgb="FF000000"/>
      </top>
      <bottom style="medium">
        <color indexed="64"/>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
      <left style="thin">
        <color indexed="64"/>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rgb="FF000000"/>
      </left>
      <right style="thin">
        <color indexed="64"/>
      </right>
      <top style="thin">
        <color indexed="64"/>
      </top>
      <bottom/>
      <diagonal/>
    </border>
    <border>
      <left style="medium">
        <color indexed="64"/>
      </left>
      <right style="thin">
        <color rgb="FF000000"/>
      </right>
      <top/>
      <bottom style="medium">
        <color indexed="64"/>
      </bottom>
      <diagonal/>
    </border>
    <border>
      <left style="thin">
        <color rgb="FF000000"/>
      </left>
      <right style="medium">
        <color indexed="64"/>
      </right>
      <top/>
      <bottom style="medium">
        <color indexed="64"/>
      </bottom>
      <diagonal/>
    </border>
    <border>
      <left/>
      <right style="thin">
        <color indexed="64"/>
      </right>
      <top/>
      <bottom style="thin">
        <color indexed="64"/>
      </bottom>
      <diagonal/>
    </border>
    <border>
      <left style="medium">
        <color indexed="64"/>
      </left>
      <right style="thin">
        <color rgb="FF000000"/>
      </right>
      <top style="thin">
        <color rgb="FF000000"/>
      </top>
      <bottom style="thin">
        <color rgb="FF000000"/>
      </bottom>
      <diagonal/>
    </border>
    <border>
      <left/>
      <right style="thin">
        <color rgb="FF000000"/>
      </right>
      <top/>
      <bottom style="medium">
        <color indexed="64"/>
      </bottom>
      <diagonal/>
    </border>
    <border>
      <left style="medium">
        <color rgb="FF000000"/>
      </left>
      <right style="medium">
        <color rgb="FF000000"/>
      </right>
      <top style="medium">
        <color rgb="FF000000"/>
      </top>
      <bottom style="medium">
        <color indexed="64"/>
      </bottom>
      <diagonal/>
    </border>
    <border>
      <left style="medium">
        <color rgb="FF000000"/>
      </left>
      <right style="medium">
        <color indexed="64"/>
      </right>
      <top style="medium">
        <color rgb="FF000000"/>
      </top>
      <bottom style="medium">
        <color indexed="64"/>
      </bottom>
      <diagonal/>
    </border>
    <border>
      <left/>
      <right style="thin">
        <color rgb="FF000000"/>
      </right>
      <top style="medium">
        <color indexed="64"/>
      </top>
      <bottom style="thin">
        <color rgb="FF000000"/>
      </bottom>
      <diagonal/>
    </border>
    <border>
      <left style="thin">
        <color rgb="FF000000"/>
      </left>
      <right style="medium">
        <color indexed="64"/>
      </right>
      <top style="thin">
        <color rgb="FF000000"/>
      </top>
      <bottom style="thin">
        <color rgb="FF000000"/>
      </bottom>
      <diagonal/>
    </border>
    <border>
      <left style="medium">
        <color rgb="FF000000"/>
      </left>
      <right style="thin">
        <color rgb="FF000000"/>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32">
    <xf numFmtId="0" fontId="0" fillId="0" borderId="0"/>
    <xf numFmtId="0" fontId="5" fillId="0" borderId="16"/>
    <xf numFmtId="0" fontId="5" fillId="0" borderId="16"/>
    <xf numFmtId="0" fontId="6" fillId="0" borderId="16"/>
    <xf numFmtId="0" fontId="5" fillId="0" borderId="16"/>
    <xf numFmtId="0" fontId="5" fillId="0" borderId="16"/>
    <xf numFmtId="0" fontId="7" fillId="0" borderId="16"/>
    <xf numFmtId="0" fontId="7" fillId="0" borderId="16"/>
    <xf numFmtId="0" fontId="7" fillId="0" borderId="16"/>
    <xf numFmtId="0" fontId="7" fillId="0" borderId="16"/>
    <xf numFmtId="0" fontId="7" fillId="0" borderId="16"/>
    <xf numFmtId="0" fontId="7" fillId="0" borderId="16"/>
    <xf numFmtId="9" fontId="5" fillId="0" borderId="16" applyFont="0" applyFill="0" applyBorder="0" applyAlignment="0" applyProtection="0"/>
    <xf numFmtId="0" fontId="20" fillId="0" borderId="16"/>
    <xf numFmtId="0" fontId="5" fillId="0" borderId="16"/>
    <xf numFmtId="0" fontId="5" fillId="0" borderId="16"/>
    <xf numFmtId="0" fontId="5" fillId="0" borderId="16"/>
    <xf numFmtId="0" fontId="5" fillId="0" borderId="16"/>
    <xf numFmtId="0" fontId="5" fillId="0" borderId="16"/>
    <xf numFmtId="0" fontId="5" fillId="0" borderId="16"/>
    <xf numFmtId="0" fontId="5" fillId="0" borderId="16"/>
    <xf numFmtId="0" fontId="21" fillId="0" borderId="16"/>
    <xf numFmtId="0" fontId="5" fillId="0" borderId="16"/>
    <xf numFmtId="0" fontId="5" fillId="0" borderId="16"/>
    <xf numFmtId="0" fontId="5" fillId="0" borderId="16"/>
    <xf numFmtId="0" fontId="5" fillId="0" borderId="16"/>
    <xf numFmtId="0" fontId="2" fillId="0" borderId="16"/>
    <xf numFmtId="0" fontId="5" fillId="0" borderId="16"/>
    <xf numFmtId="0" fontId="37" fillId="0" borderId="16"/>
    <xf numFmtId="0" fontId="48" fillId="0" borderId="16"/>
    <xf numFmtId="0" fontId="49" fillId="14" borderId="16" applyNumberFormat="0" applyBorder="0" applyAlignment="0" applyProtection="0"/>
    <xf numFmtId="0" fontId="5" fillId="0" borderId="16"/>
  </cellStyleXfs>
  <cellXfs count="1122">
    <xf numFmtId="0" fontId="0" fillId="0" borderId="0" xfId="0"/>
    <xf numFmtId="0" fontId="1" fillId="0" borderId="0" xfId="0" applyFont="1"/>
    <xf numFmtId="0" fontId="9" fillId="0" borderId="6" xfId="0" applyFont="1" applyBorder="1" applyAlignment="1">
      <alignment horizontal="center" vertical="center" wrapText="1"/>
    </xf>
    <xf numFmtId="0" fontId="11" fillId="2" borderId="16" xfId="0" applyFont="1" applyFill="1" applyBorder="1" applyAlignment="1">
      <alignment horizontal="center" vertical="center" wrapText="1"/>
    </xf>
    <xf numFmtId="0" fontId="9" fillId="0" borderId="0" xfId="0" applyFont="1" applyAlignment="1">
      <alignment vertical="center" wrapText="1"/>
    </xf>
    <xf numFmtId="0" fontId="10" fillId="0" borderId="0" xfId="0" applyFont="1" applyAlignment="1">
      <alignment vertical="center" wrapText="1"/>
    </xf>
    <xf numFmtId="0" fontId="13" fillId="0" borderId="0" xfId="0" applyFont="1" applyAlignment="1">
      <alignment vertical="center" wrapText="1"/>
    </xf>
    <xf numFmtId="0" fontId="9" fillId="0" borderId="0" xfId="0" applyFont="1" applyAlignment="1">
      <alignment horizontal="center" vertical="center" wrapText="1"/>
    </xf>
    <xf numFmtId="0" fontId="9" fillId="0" borderId="0" xfId="0" applyFont="1" applyAlignment="1">
      <alignment horizontal="left" vertical="center" wrapText="1"/>
    </xf>
    <xf numFmtId="0" fontId="9" fillId="0" borderId="16" xfId="0" applyFont="1" applyBorder="1" applyAlignment="1">
      <alignment vertical="center" wrapText="1"/>
    </xf>
    <xf numFmtId="0" fontId="9" fillId="0" borderId="16" xfId="0" applyFont="1" applyBorder="1" applyAlignment="1">
      <alignment horizontal="center" vertical="center" wrapText="1"/>
    </xf>
    <xf numFmtId="0" fontId="12" fillId="0" borderId="16" xfId="0" applyFont="1" applyBorder="1" applyAlignment="1">
      <alignment vertical="center" wrapText="1"/>
    </xf>
    <xf numFmtId="164" fontId="11" fillId="2" borderId="16" xfId="0" applyNumberFormat="1" applyFont="1" applyFill="1" applyBorder="1" applyAlignment="1">
      <alignment horizontal="center" vertical="center" wrapText="1"/>
    </xf>
    <xf numFmtId="0" fontId="1" fillId="0" borderId="0" xfId="0" applyFont="1" applyAlignment="1">
      <alignment vertical="center"/>
    </xf>
    <xf numFmtId="0" fontId="17" fillId="0" borderId="0" xfId="0" applyFont="1" applyAlignment="1">
      <alignment vertical="center"/>
    </xf>
    <xf numFmtId="0" fontId="1" fillId="0" borderId="0" xfId="0" applyFont="1" applyAlignment="1">
      <alignment horizontal="center" vertical="center"/>
    </xf>
    <xf numFmtId="0" fontId="17" fillId="0" borderId="0" xfId="0" applyFont="1" applyAlignment="1">
      <alignment horizontal="center" vertical="center"/>
    </xf>
    <xf numFmtId="0" fontId="10" fillId="0" borderId="0" xfId="0" applyFont="1" applyAlignment="1">
      <alignment horizontal="center" vertical="center" wrapText="1"/>
    </xf>
    <xf numFmtId="0" fontId="17" fillId="0" borderId="0" xfId="0" applyFont="1"/>
    <xf numFmtId="0" fontId="3" fillId="9" borderId="27" xfId="0" applyFont="1" applyFill="1" applyBorder="1" applyAlignment="1">
      <alignment horizontal="center" vertical="center" wrapText="1"/>
    </xf>
    <xf numFmtId="0" fontId="8" fillId="0" borderId="15" xfId="0" applyFont="1" applyBorder="1" applyAlignment="1">
      <alignment horizontal="center" vertical="center" wrapText="1"/>
    </xf>
    <xf numFmtId="0" fontId="9" fillId="0" borderId="6" xfId="0" applyFont="1" applyBorder="1" applyAlignment="1">
      <alignment vertical="center" wrapText="1"/>
    </xf>
    <xf numFmtId="0" fontId="9" fillId="0" borderId="15" xfId="0" applyFont="1" applyBorder="1" applyAlignment="1">
      <alignment vertical="center" wrapText="1"/>
    </xf>
    <xf numFmtId="0" fontId="9" fillId="0" borderId="29" xfId="0" applyFont="1" applyBorder="1" applyAlignment="1">
      <alignment horizontal="center" vertical="center" wrapText="1"/>
    </xf>
    <xf numFmtId="0" fontId="9" fillId="0" borderId="41" xfId="0" applyFont="1" applyBorder="1" applyAlignment="1">
      <alignment horizontal="center" vertical="center" wrapText="1"/>
    </xf>
    <xf numFmtId="167" fontId="14" fillId="0" borderId="16" xfId="0" applyNumberFormat="1" applyFont="1" applyBorder="1" applyAlignment="1">
      <alignment horizontal="right" vertical="center" wrapText="1"/>
    </xf>
    <xf numFmtId="167" fontId="14" fillId="0" borderId="16" xfId="0" applyNumberFormat="1" applyFont="1" applyBorder="1" applyAlignment="1">
      <alignment horizontal="center" vertical="center" wrapText="1"/>
    </xf>
    <xf numFmtId="164" fontId="11" fillId="2" borderId="7" xfId="0" applyNumberFormat="1"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9" borderId="17" xfId="0" applyFont="1" applyFill="1" applyBorder="1" applyAlignment="1">
      <alignment horizontal="center" vertical="center" wrapText="1"/>
    </xf>
    <xf numFmtId="0" fontId="19" fillId="2" borderId="21" xfId="1" applyFont="1" applyFill="1" applyBorder="1" applyAlignment="1">
      <alignment horizontal="center" vertical="center" wrapText="1"/>
    </xf>
    <xf numFmtId="0" fontId="12" fillId="0" borderId="0" xfId="0" applyFont="1" applyAlignment="1">
      <alignment vertical="center" wrapText="1"/>
    </xf>
    <xf numFmtId="0" fontId="13" fillId="0" borderId="0" xfId="0" applyFont="1" applyAlignment="1">
      <alignment horizontal="left" vertical="center" wrapText="1"/>
    </xf>
    <xf numFmtId="0" fontId="6" fillId="0" borderId="16" xfId="3"/>
    <xf numFmtId="0" fontId="5" fillId="0" borderId="16" xfId="4"/>
    <xf numFmtId="0" fontId="27" fillId="10" borderId="25" xfId="0" applyFont="1" applyFill="1" applyBorder="1" applyAlignment="1">
      <alignment horizontal="center" vertical="center" wrapText="1"/>
    </xf>
    <xf numFmtId="169" fontId="27" fillId="10" borderId="26" xfId="0" applyNumberFormat="1" applyFont="1" applyFill="1" applyBorder="1" applyAlignment="1">
      <alignment horizontal="center" vertical="center" wrapText="1"/>
    </xf>
    <xf numFmtId="0" fontId="18" fillId="7" borderId="1"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 fillId="0" borderId="13" xfId="0" applyFont="1" applyBorder="1" applyAlignment="1">
      <alignment vertical="center" wrapText="1"/>
    </xf>
    <xf numFmtId="0" fontId="1" fillId="0" borderId="42" xfId="0" applyFont="1" applyBorder="1" applyAlignment="1">
      <alignment vertical="center" wrapText="1"/>
    </xf>
    <xf numFmtId="0" fontId="1" fillId="0" borderId="42" xfId="0" applyFont="1" applyBorder="1" applyAlignment="1">
      <alignment horizontal="center" vertical="center" wrapText="1"/>
    </xf>
    <xf numFmtId="0" fontId="1" fillId="0" borderId="14" xfId="0" applyFont="1" applyBorder="1" applyAlignment="1">
      <alignment horizontal="center" vertical="center" wrapText="1"/>
    </xf>
    <xf numFmtId="0" fontId="17" fillId="2" borderId="1" xfId="0" applyFont="1" applyFill="1" applyBorder="1" applyAlignment="1">
      <alignment horizontal="center" vertical="center" wrapText="1"/>
    </xf>
    <xf numFmtId="0" fontId="1" fillId="0" borderId="17" xfId="0" applyFont="1" applyBorder="1" applyAlignment="1">
      <alignment horizontal="center" vertical="center" wrapText="1"/>
    </xf>
    <xf numFmtId="169" fontId="17" fillId="2" borderId="17"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7" fillId="2" borderId="1" xfId="0" applyFont="1" applyFill="1" applyBorder="1" applyAlignment="1">
      <alignment horizontal="left" vertical="center" wrapText="1"/>
    </xf>
    <xf numFmtId="0" fontId="1" fillId="3" borderId="1" xfId="0" applyFont="1" applyFill="1" applyBorder="1" applyAlignment="1">
      <alignment horizontal="center" vertical="center" wrapText="1"/>
    </xf>
    <xf numFmtId="4" fontId="1" fillId="3" borderId="1" xfId="0" applyNumberFormat="1" applyFont="1" applyFill="1" applyBorder="1" applyAlignment="1">
      <alignment horizontal="center" vertical="center" wrapText="1"/>
    </xf>
    <xf numFmtId="169" fontId="17" fillId="2" borderId="1" xfId="0" applyNumberFormat="1" applyFont="1" applyFill="1" applyBorder="1" applyAlignment="1">
      <alignment horizontal="center" vertical="center" wrapText="1"/>
    </xf>
    <xf numFmtId="0" fontId="1" fillId="3" borderId="2" xfId="0" applyFont="1" applyFill="1" applyBorder="1" applyAlignment="1">
      <alignment horizontal="left" vertical="center" wrapText="1"/>
    </xf>
    <xf numFmtId="169" fontId="17" fillId="2" borderId="3" xfId="0" applyNumberFormat="1"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6" fillId="0" borderId="17" xfId="0" applyFont="1" applyBorder="1" applyAlignment="1">
      <alignment horizontal="center" vertical="center" wrapText="1"/>
    </xf>
    <xf numFmtId="0" fontId="29" fillId="3" borderId="11" xfId="0" applyFont="1" applyFill="1" applyBorder="1" applyAlignment="1">
      <alignment horizontal="left" vertical="center" wrapText="1"/>
    </xf>
    <xf numFmtId="4" fontId="1" fillId="3" borderId="3" xfId="0" applyNumberFormat="1" applyFont="1" applyFill="1" applyBorder="1" applyAlignment="1">
      <alignment horizontal="center" vertical="center" wrapText="1"/>
    </xf>
    <xf numFmtId="0" fontId="27" fillId="10" borderId="4" xfId="0" applyFont="1" applyFill="1" applyBorder="1" applyAlignment="1">
      <alignment horizontal="center" vertical="center" wrapText="1"/>
    </xf>
    <xf numFmtId="169" fontId="27" fillId="10" borderId="5" xfId="0" applyNumberFormat="1" applyFont="1" applyFill="1" applyBorder="1" applyAlignment="1">
      <alignment horizontal="center" vertical="center" wrapText="1"/>
    </xf>
    <xf numFmtId="0" fontId="3" fillId="5" borderId="3" xfId="0" applyFont="1" applyFill="1" applyBorder="1" applyAlignment="1">
      <alignment horizontal="center" vertical="center" wrapText="1"/>
    </xf>
    <xf numFmtId="169" fontId="16" fillId="0" borderId="17" xfId="0" applyNumberFormat="1" applyFont="1" applyBorder="1" applyAlignment="1">
      <alignment horizontal="center" vertical="center" wrapText="1"/>
    </xf>
    <xf numFmtId="169" fontId="16" fillId="0" borderId="18" xfId="0" applyNumberFormat="1" applyFont="1" applyBorder="1" applyAlignment="1">
      <alignment horizontal="center" vertical="center" wrapText="1"/>
    </xf>
    <xf numFmtId="0" fontId="1" fillId="0" borderId="11" xfId="0" applyFont="1" applyBorder="1" applyAlignment="1">
      <alignment vertical="center" wrapText="1"/>
    </xf>
    <xf numFmtId="0" fontId="1" fillId="3" borderId="13" xfId="0" applyFont="1" applyFill="1" applyBorder="1" applyAlignment="1">
      <alignment vertical="center" wrapText="1"/>
    </xf>
    <xf numFmtId="0" fontId="1" fillId="3" borderId="17" xfId="0" applyFont="1" applyFill="1" applyBorder="1" applyAlignment="1">
      <alignment horizontal="center" vertical="center" wrapText="1"/>
    </xf>
    <xf numFmtId="0" fontId="17" fillId="3" borderId="17" xfId="0" applyFont="1" applyFill="1" applyBorder="1" applyAlignment="1">
      <alignment horizontal="center" vertical="center" wrapText="1"/>
    </xf>
    <xf numFmtId="166" fontId="18" fillId="7" borderId="1" xfId="0" applyNumberFormat="1" applyFont="1" applyFill="1" applyBorder="1" applyAlignment="1">
      <alignment horizontal="center" vertical="center" wrapText="1"/>
    </xf>
    <xf numFmtId="0" fontId="18" fillId="7" borderId="3"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7" fillId="2" borderId="18" xfId="0" applyFont="1" applyFill="1" applyBorder="1" applyAlignment="1">
      <alignment horizontal="left" vertical="center" wrapText="1"/>
    </xf>
    <xf numFmtId="169" fontId="1" fillId="3" borderId="17" xfId="0" applyNumberFormat="1" applyFont="1" applyFill="1" applyBorder="1" applyAlignment="1">
      <alignment horizontal="center" vertical="center" wrapText="1"/>
    </xf>
    <xf numFmtId="169" fontId="1" fillId="3" borderId="19" xfId="0"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1" fillId="3" borderId="3" xfId="0" applyFont="1" applyFill="1" applyBorder="1" applyAlignment="1">
      <alignment horizontal="center" vertical="center" wrapText="1"/>
    </xf>
    <xf numFmtId="0" fontId="16" fillId="0" borderId="2" xfId="0" applyFont="1" applyBorder="1" applyAlignment="1">
      <alignment horizontal="left" vertical="center" wrapText="1"/>
    </xf>
    <xf numFmtId="169" fontId="16" fillId="2" borderId="17" xfId="0" applyNumberFormat="1" applyFont="1" applyFill="1" applyBorder="1" applyAlignment="1">
      <alignment horizontal="center" vertical="center" wrapText="1"/>
    </xf>
    <xf numFmtId="0" fontId="1" fillId="0" borderId="10" xfId="0" applyFont="1" applyBorder="1" applyAlignment="1">
      <alignment horizontal="left" vertical="center" wrapText="1"/>
    </xf>
    <xf numFmtId="0" fontId="1" fillId="3" borderId="12" xfId="0" applyFont="1" applyFill="1" applyBorder="1" applyAlignment="1">
      <alignment horizontal="center" vertical="center" wrapText="1"/>
    </xf>
    <xf numFmtId="169" fontId="1" fillId="3" borderId="10" xfId="0" applyNumberFormat="1" applyFont="1" applyFill="1" applyBorder="1" applyAlignment="1">
      <alignment horizontal="center" vertical="center" wrapText="1"/>
    </xf>
    <xf numFmtId="169" fontId="17" fillId="2" borderId="18" xfId="0" applyNumberFormat="1" applyFont="1" applyFill="1" applyBorder="1" applyAlignment="1">
      <alignment horizontal="center" vertical="center" wrapText="1"/>
    </xf>
    <xf numFmtId="0" fontId="18" fillId="8" borderId="20" xfId="0" applyFont="1" applyFill="1" applyBorder="1" applyAlignment="1">
      <alignment horizontal="center" vertical="center" wrapText="1"/>
    </xf>
    <xf numFmtId="0" fontId="28" fillId="3" borderId="21" xfId="0" applyFont="1" applyFill="1" applyBorder="1" applyAlignment="1">
      <alignment horizontal="center" vertical="center" wrapText="1"/>
    </xf>
    <xf numFmtId="166" fontId="28" fillId="3" borderId="21" xfId="0" applyNumberFormat="1" applyFont="1" applyFill="1" applyBorder="1" applyAlignment="1">
      <alignment horizontal="center" vertical="center" wrapText="1"/>
    </xf>
    <xf numFmtId="0" fontId="28" fillId="12" borderId="23" xfId="0" applyFont="1" applyFill="1" applyBorder="1" applyAlignment="1">
      <alignment horizontal="center" vertical="center" wrapText="1"/>
    </xf>
    <xf numFmtId="0" fontId="14" fillId="0" borderId="16" xfId="0" applyFont="1" applyBorder="1" applyAlignment="1">
      <alignment horizontal="center" vertical="center" wrapText="1"/>
    </xf>
    <xf numFmtId="0" fontId="17" fillId="2" borderId="16"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27" fillId="2" borderId="16" xfId="0" applyFont="1" applyFill="1" applyBorder="1" applyAlignment="1">
      <alignment horizontal="center" vertical="center" wrapText="1"/>
    </xf>
    <xf numFmtId="169" fontId="27" fillId="2" borderId="16" xfId="0" applyNumberFormat="1" applyFont="1" applyFill="1" applyBorder="1" applyAlignment="1">
      <alignment horizontal="center" vertical="center" wrapText="1"/>
    </xf>
    <xf numFmtId="0" fontId="17" fillId="2" borderId="16" xfId="0" applyFont="1" applyFill="1" applyBorder="1" applyAlignment="1">
      <alignment horizontal="left" vertical="center" wrapText="1"/>
    </xf>
    <xf numFmtId="168" fontId="27" fillId="2" borderId="16" xfId="0" applyNumberFormat="1" applyFont="1" applyFill="1" applyBorder="1" applyAlignment="1">
      <alignment horizontal="center" vertical="center" wrapText="1"/>
    </xf>
    <xf numFmtId="0" fontId="17" fillId="2" borderId="30" xfId="0" applyFont="1" applyFill="1" applyBorder="1" applyAlignment="1">
      <alignment horizontal="center" vertical="center" wrapText="1"/>
    </xf>
    <xf numFmtId="0" fontId="17" fillId="10" borderId="43" xfId="0" applyFont="1" applyFill="1" applyBorder="1" applyAlignment="1">
      <alignment horizontal="center" vertical="center" wrapText="1"/>
    </xf>
    <xf numFmtId="0" fontId="17" fillId="10" borderId="38" xfId="0" applyFont="1" applyFill="1" applyBorder="1" applyAlignment="1">
      <alignment horizontal="center" vertical="center" wrapText="1"/>
    </xf>
    <xf numFmtId="0" fontId="1" fillId="10" borderId="38" xfId="0" applyFont="1" applyFill="1" applyBorder="1" applyAlignment="1">
      <alignment horizontal="center" vertical="center" wrapText="1"/>
    </xf>
    <xf numFmtId="169" fontId="27" fillId="10" borderId="34" xfId="0" applyNumberFormat="1" applyFont="1" applyFill="1" applyBorder="1" applyAlignment="1">
      <alignment horizontal="center" vertical="center" wrapText="1"/>
    </xf>
    <xf numFmtId="169" fontId="17" fillId="2" borderId="10" xfId="0" applyNumberFormat="1" applyFont="1" applyFill="1" applyBorder="1" applyAlignment="1">
      <alignment horizontal="right" vertical="center" wrapText="1"/>
    </xf>
    <xf numFmtId="169" fontId="17" fillId="2" borderId="1" xfId="0" applyNumberFormat="1" applyFont="1" applyFill="1" applyBorder="1" applyAlignment="1">
      <alignment horizontal="right" vertical="center" wrapText="1"/>
    </xf>
    <xf numFmtId="0" fontId="18" fillId="9" borderId="47" xfId="1" applyFont="1" applyFill="1" applyBorder="1" applyAlignment="1">
      <alignment vertical="center" wrapText="1"/>
    </xf>
    <xf numFmtId="0" fontId="19" fillId="2" borderId="22" xfId="1" applyFont="1" applyFill="1" applyBorder="1" applyAlignment="1">
      <alignment horizontal="center" vertical="center" wrapText="1"/>
    </xf>
    <xf numFmtId="0" fontId="16" fillId="10" borderId="23" xfId="1" applyFont="1" applyFill="1" applyBorder="1" applyAlignment="1">
      <alignment horizontal="center" vertical="center" wrapText="1"/>
    </xf>
    <xf numFmtId="0" fontId="1" fillId="3" borderId="17" xfId="24" applyFont="1" applyFill="1" applyBorder="1" applyAlignment="1">
      <alignment horizontal="center" vertical="center" wrapText="1"/>
    </xf>
    <xf numFmtId="0" fontId="33" fillId="0" borderId="36" xfId="26" applyFont="1" applyBorder="1" applyAlignment="1">
      <alignment horizontal="left" vertical="center" wrapText="1"/>
    </xf>
    <xf numFmtId="0" fontId="17" fillId="2" borderId="17" xfId="14" applyFont="1" applyFill="1" applyBorder="1" applyAlignment="1">
      <alignment horizontal="center" vertical="center" wrapText="1"/>
    </xf>
    <xf numFmtId="0" fontId="27" fillId="10" borderId="61" xfId="0" applyFont="1" applyFill="1" applyBorder="1" applyAlignment="1">
      <alignment horizontal="center" vertical="center" wrapText="1"/>
    </xf>
    <xf numFmtId="169" fontId="27" fillId="10" borderId="24" xfId="0" applyNumberFormat="1" applyFont="1" applyFill="1" applyBorder="1" applyAlignment="1">
      <alignment horizontal="center" vertical="center" wrapText="1"/>
    </xf>
    <xf numFmtId="0" fontId="16" fillId="0" borderId="17" xfId="0" applyFont="1" applyBorder="1" applyAlignment="1">
      <alignment horizontal="left" vertical="center" wrapText="1"/>
    </xf>
    <xf numFmtId="169" fontId="1" fillId="0" borderId="17" xfId="0" applyNumberFormat="1" applyFont="1" applyBorder="1" applyAlignment="1">
      <alignment horizontal="center" vertical="center" wrapText="1"/>
    </xf>
    <xf numFmtId="0" fontId="0" fillId="0" borderId="16" xfId="0" applyBorder="1"/>
    <xf numFmtId="0" fontId="1" fillId="0" borderId="17" xfId="0" applyFont="1" applyBorder="1" applyAlignment="1">
      <alignment horizontal="left" vertical="center" wrapText="1"/>
    </xf>
    <xf numFmtId="0" fontId="1" fillId="0" borderId="36" xfId="0" applyFont="1" applyBorder="1" applyAlignment="1">
      <alignment horizontal="center" vertical="center"/>
    </xf>
    <xf numFmtId="0" fontId="16" fillId="3" borderId="17" xfId="1" applyFont="1" applyFill="1" applyBorder="1" applyAlignment="1">
      <alignment horizontal="left" vertical="center" wrapText="1"/>
    </xf>
    <xf numFmtId="0" fontId="16" fillId="3" borderId="15" xfId="1" applyFont="1" applyFill="1" applyBorder="1" applyAlignment="1">
      <alignment horizontal="left" vertical="center" wrapText="1"/>
    </xf>
    <xf numFmtId="0" fontId="35" fillId="0" borderId="1" xfId="27" applyFont="1" applyBorder="1" applyAlignment="1">
      <alignment horizontal="left" vertical="center" wrapText="1"/>
    </xf>
    <xf numFmtId="0" fontId="36" fillId="0" borderId="1" xfId="27" applyFont="1" applyBorder="1" applyAlignment="1">
      <alignment horizontal="left" vertical="center" wrapText="1"/>
    </xf>
    <xf numFmtId="0" fontId="16" fillId="2" borderId="15" xfId="0" applyFont="1" applyFill="1" applyBorder="1" applyAlignment="1">
      <alignment horizontal="left" vertical="center" wrapText="1"/>
    </xf>
    <xf numFmtId="0" fontId="16" fillId="0" borderId="17" xfId="0" applyFont="1" applyBorder="1" applyAlignment="1">
      <alignment vertical="center" wrapText="1"/>
    </xf>
    <xf numFmtId="0" fontId="9" fillId="3" borderId="17" xfId="0" applyFont="1" applyFill="1" applyBorder="1" applyAlignment="1">
      <alignment horizontal="center" vertical="center" wrapText="1"/>
    </xf>
    <xf numFmtId="0" fontId="16" fillId="0" borderId="62" xfId="0" applyFont="1" applyBorder="1" applyAlignment="1">
      <alignment horizontal="left" vertical="center" wrapText="1"/>
    </xf>
    <xf numFmtId="0" fontId="16" fillId="3" borderId="11" xfId="0" applyFont="1" applyFill="1" applyBorder="1" applyAlignment="1">
      <alignment horizontal="left" vertical="center" wrapText="1"/>
    </xf>
    <xf numFmtId="0" fontId="18" fillId="6" borderId="17" xfId="23" applyFont="1" applyFill="1" applyBorder="1" applyAlignment="1">
      <alignment horizontal="center" vertical="center" wrapText="1"/>
    </xf>
    <xf numFmtId="0" fontId="3" fillId="5" borderId="1" xfId="23" applyFont="1" applyFill="1" applyBorder="1" applyAlignment="1">
      <alignment horizontal="center" vertical="center" wrapText="1"/>
    </xf>
    <xf numFmtId="0" fontId="1" fillId="4" borderId="17" xfId="1" applyFont="1" applyFill="1" applyBorder="1" applyAlignment="1">
      <alignment horizontal="center" vertical="center" wrapText="1"/>
    </xf>
    <xf numFmtId="0" fontId="1" fillId="4" borderId="18" xfId="1" applyFont="1" applyFill="1" applyBorder="1" applyAlignment="1">
      <alignment horizontal="left" vertical="center" wrapText="1"/>
    </xf>
    <xf numFmtId="0" fontId="1" fillId="4" borderId="18" xfId="1" applyFont="1" applyFill="1" applyBorder="1" applyAlignment="1">
      <alignment horizontal="center" vertical="center" wrapText="1"/>
    </xf>
    <xf numFmtId="0" fontId="1" fillId="4" borderId="18" xfId="23" applyFont="1" applyFill="1" applyBorder="1" applyAlignment="1">
      <alignment horizontal="center" vertical="center" wrapText="1"/>
    </xf>
    <xf numFmtId="169" fontId="1" fillId="4" borderId="18" xfId="1" applyNumberFormat="1" applyFont="1" applyFill="1" applyBorder="1" applyAlignment="1">
      <alignment horizontal="center" vertical="center" wrapText="1"/>
    </xf>
    <xf numFmtId="0" fontId="1" fillId="4" borderId="18" xfId="23" applyFont="1" applyFill="1" applyBorder="1" applyAlignment="1">
      <alignment horizontal="left" vertical="center" wrapText="1"/>
    </xf>
    <xf numFmtId="0" fontId="1" fillId="4" borderId="17" xfId="23" applyFont="1" applyFill="1" applyBorder="1" applyAlignment="1">
      <alignment horizontal="center" vertical="center" wrapText="1"/>
    </xf>
    <xf numFmtId="0" fontId="16" fillId="4" borderId="17" xfId="1" applyFont="1" applyFill="1" applyBorder="1" applyAlignment="1">
      <alignment horizontal="center" vertical="center" wrapText="1"/>
    </xf>
    <xf numFmtId="0" fontId="1" fillId="0" borderId="17" xfId="23" applyFont="1" applyBorder="1" applyAlignment="1">
      <alignment horizontal="center" vertical="center" wrapText="1"/>
    </xf>
    <xf numFmtId="0" fontId="1" fillId="4" borderId="17" xfId="1" applyFont="1" applyFill="1" applyBorder="1" applyAlignment="1">
      <alignment horizontal="left" vertical="center" wrapText="1"/>
    </xf>
    <xf numFmtId="0" fontId="1" fillId="11" borderId="38" xfId="23" applyFont="1" applyFill="1" applyBorder="1" applyAlignment="1">
      <alignment horizontal="center" vertical="center" wrapText="1"/>
    </xf>
    <xf numFmtId="4" fontId="1" fillId="11" borderId="39" xfId="23" applyNumberFormat="1" applyFont="1" applyFill="1" applyBorder="1" applyAlignment="1">
      <alignment horizontal="center" vertical="center" wrapText="1"/>
    </xf>
    <xf numFmtId="165" fontId="28" fillId="11" borderId="23" xfId="23" applyNumberFormat="1" applyFont="1" applyFill="1" applyBorder="1" applyAlignment="1">
      <alignment horizontal="center" vertical="center" wrapText="1"/>
    </xf>
    <xf numFmtId="169" fontId="28" fillId="11" borderId="24" xfId="23" applyNumberFormat="1" applyFont="1" applyFill="1" applyBorder="1" applyAlignment="1">
      <alignment horizontal="center" vertical="center" wrapText="1"/>
    </xf>
    <xf numFmtId="0" fontId="9" fillId="4" borderId="16" xfId="23" applyFont="1" applyFill="1" applyAlignment="1">
      <alignment horizontal="center" vertical="center" wrapText="1"/>
    </xf>
    <xf numFmtId="4" fontId="9" fillId="4" borderId="16" xfId="23" applyNumberFormat="1" applyFont="1" applyFill="1" applyAlignment="1">
      <alignment horizontal="center" vertical="center" wrapText="1"/>
    </xf>
    <xf numFmtId="165" fontId="9" fillId="4" borderId="16" xfId="23" applyNumberFormat="1" applyFont="1" applyFill="1" applyAlignment="1">
      <alignment horizontal="center" vertical="center" wrapText="1"/>
    </xf>
    <xf numFmtId="167" fontId="14" fillId="4" borderId="16" xfId="23" applyNumberFormat="1" applyFont="1" applyFill="1" applyAlignment="1">
      <alignment horizontal="center" vertical="center" wrapText="1"/>
    </xf>
    <xf numFmtId="0" fontId="16" fillId="4" borderId="36" xfId="23" applyFont="1" applyFill="1" applyBorder="1" applyAlignment="1">
      <alignment horizontal="center" vertical="center" wrapText="1"/>
    </xf>
    <xf numFmtId="0" fontId="16" fillId="4" borderId="36" xfId="23" applyFont="1" applyFill="1" applyBorder="1" applyAlignment="1">
      <alignment horizontal="left" vertical="center" wrapText="1"/>
    </xf>
    <xf numFmtId="4" fontId="16" fillId="4" borderId="36" xfId="23" applyNumberFormat="1" applyFont="1" applyFill="1" applyBorder="1" applyAlignment="1">
      <alignment horizontal="center" vertical="center" wrapText="1"/>
    </xf>
    <xf numFmtId="169" fontId="16" fillId="4" borderId="36" xfId="1" applyNumberFormat="1" applyFont="1" applyFill="1" applyBorder="1" applyAlignment="1">
      <alignment horizontal="center" vertical="center" wrapText="1"/>
    </xf>
    <xf numFmtId="0" fontId="16" fillId="4" borderId="17" xfId="23" applyFont="1" applyFill="1" applyBorder="1" applyAlignment="1">
      <alignment horizontal="left" vertical="center" wrapText="1"/>
    </xf>
    <xf numFmtId="0" fontId="16" fillId="4" borderId="17" xfId="23" applyFont="1" applyFill="1" applyBorder="1" applyAlignment="1">
      <alignment horizontal="center" vertical="center" wrapText="1"/>
    </xf>
    <xf numFmtId="0" fontId="1" fillId="11" borderId="63" xfId="23" applyFont="1" applyFill="1" applyBorder="1" applyAlignment="1">
      <alignment horizontal="center" vertical="center" wrapText="1"/>
    </xf>
    <xf numFmtId="0" fontId="1" fillId="11" borderId="16" xfId="23" applyFont="1" applyFill="1" applyAlignment="1">
      <alignment horizontal="center" vertical="center" wrapText="1"/>
    </xf>
    <xf numFmtId="4" fontId="1" fillId="11" borderId="64" xfId="23" applyNumberFormat="1" applyFont="1" applyFill="1" applyBorder="1" applyAlignment="1">
      <alignment horizontal="center" vertical="center" wrapText="1"/>
    </xf>
    <xf numFmtId="0" fontId="1" fillId="0" borderId="16" xfId="23" applyFont="1" applyAlignment="1">
      <alignment vertical="center"/>
    </xf>
    <xf numFmtId="0" fontId="18" fillId="6" borderId="36" xfId="23" applyFont="1" applyFill="1" applyBorder="1" applyAlignment="1">
      <alignment horizontal="center" vertical="center" wrapText="1"/>
    </xf>
    <xf numFmtId="0" fontId="3" fillId="5" borderId="10" xfId="23" applyFont="1" applyFill="1" applyBorder="1" applyAlignment="1">
      <alignment horizontal="center" vertical="center" wrapText="1"/>
    </xf>
    <xf numFmtId="0" fontId="1" fillId="11" borderId="37" xfId="23" applyFont="1" applyFill="1" applyBorder="1" applyAlignment="1">
      <alignment horizontal="center" vertical="center" wrapText="1"/>
    </xf>
    <xf numFmtId="169" fontId="16" fillId="4" borderId="17" xfId="23" applyNumberFormat="1" applyFont="1" applyFill="1" applyBorder="1" applyAlignment="1">
      <alignment horizontal="center" vertical="center" wrapText="1"/>
    </xf>
    <xf numFmtId="165" fontId="14" fillId="4" borderId="45" xfId="23" applyNumberFormat="1" applyFont="1" applyFill="1" applyBorder="1" applyAlignment="1">
      <alignment horizontal="center" vertical="center" wrapText="1"/>
    </xf>
    <xf numFmtId="0" fontId="18" fillId="6" borderId="20" xfId="23" applyFont="1" applyFill="1" applyBorder="1" applyAlignment="1">
      <alignment horizontal="center" vertical="center" wrapText="1"/>
    </xf>
    <xf numFmtId="0" fontId="1" fillId="0" borderId="21" xfId="23" applyFont="1" applyBorder="1" applyAlignment="1">
      <alignment horizontal="center" vertical="center" wrapText="1"/>
    </xf>
    <xf numFmtId="0" fontId="1" fillId="0" borderId="18" xfId="23" applyFont="1" applyBorder="1" applyAlignment="1">
      <alignment horizontal="center" vertical="center" wrapText="1"/>
    </xf>
    <xf numFmtId="0" fontId="28" fillId="11" borderId="23" xfId="23" applyFont="1" applyFill="1" applyBorder="1" applyAlignment="1">
      <alignment horizontal="center" vertical="center" wrapText="1"/>
    </xf>
    <xf numFmtId="165" fontId="28" fillId="11" borderId="67" xfId="23" applyNumberFormat="1" applyFont="1" applyFill="1" applyBorder="1" applyAlignment="1">
      <alignment horizontal="center" vertical="center" wrapText="1"/>
    </xf>
    <xf numFmtId="169" fontId="28" fillId="11" borderId="68" xfId="23" applyNumberFormat="1" applyFont="1" applyFill="1" applyBorder="1" applyAlignment="1">
      <alignment horizontal="center" vertical="center" wrapText="1"/>
    </xf>
    <xf numFmtId="2" fontId="3" fillId="7" borderId="3" xfId="0" applyNumberFormat="1" applyFont="1" applyFill="1" applyBorder="1" applyAlignment="1">
      <alignment horizontal="center" vertical="center" wrapText="1"/>
    </xf>
    <xf numFmtId="0" fontId="1" fillId="0" borderId="16" xfId="0" applyFont="1" applyBorder="1" applyAlignment="1">
      <alignment vertical="center" wrapText="1"/>
    </xf>
    <xf numFmtId="0" fontId="1" fillId="0" borderId="1" xfId="0" applyFont="1" applyBorder="1" applyAlignment="1">
      <alignment horizontal="center" vertical="center"/>
    </xf>
    <xf numFmtId="169" fontId="16" fillId="2" borderId="18" xfId="0" applyNumberFormat="1" applyFont="1" applyFill="1" applyBorder="1" applyAlignment="1">
      <alignment horizontal="center" vertical="center" wrapText="1"/>
    </xf>
    <xf numFmtId="169" fontId="16" fillId="2" borderId="66" xfId="0" applyNumberFormat="1" applyFont="1" applyFill="1" applyBorder="1" applyAlignment="1">
      <alignment horizontal="right" vertical="center" wrapText="1"/>
    </xf>
    <xf numFmtId="169" fontId="16" fillId="2" borderId="10" xfId="0" applyNumberFormat="1" applyFont="1" applyFill="1" applyBorder="1" applyAlignment="1">
      <alignment horizontal="right" vertical="center" wrapText="1"/>
    </xf>
    <xf numFmtId="169" fontId="16" fillId="2" borderId="35" xfId="0" applyNumberFormat="1" applyFont="1" applyFill="1" applyBorder="1" applyAlignment="1">
      <alignment horizontal="right" vertical="center" wrapText="1"/>
    </xf>
    <xf numFmtId="169" fontId="1" fillId="3" borderId="44" xfId="0" applyNumberFormat="1" applyFont="1" applyFill="1" applyBorder="1" applyAlignment="1">
      <alignment horizontal="center" vertical="center" wrapText="1"/>
    </xf>
    <xf numFmtId="0" fontId="1" fillId="0" borderId="17" xfId="0" applyFont="1" applyBorder="1" applyAlignment="1">
      <alignment horizontal="center" vertical="center"/>
    </xf>
    <xf numFmtId="169" fontId="1" fillId="0" borderId="36" xfId="0" applyNumberFormat="1" applyFont="1" applyBorder="1" applyAlignment="1">
      <alignment horizontal="right" vertical="center"/>
    </xf>
    <xf numFmtId="0" fontId="11" fillId="2" borderId="9" xfId="0" applyFont="1" applyFill="1" applyBorder="1" applyAlignment="1">
      <alignment horizontal="center" vertical="center" wrapText="1"/>
    </xf>
    <xf numFmtId="166" fontId="19" fillId="7" borderId="3" xfId="0" applyNumberFormat="1" applyFont="1" applyFill="1" applyBorder="1" applyAlignment="1">
      <alignment horizontal="center" vertical="center" wrapText="1"/>
    </xf>
    <xf numFmtId="0" fontId="19" fillId="7" borderId="3" xfId="0" applyFont="1" applyFill="1" applyBorder="1" applyAlignment="1">
      <alignment horizontal="center" vertical="center" wrapText="1"/>
    </xf>
    <xf numFmtId="0" fontId="19" fillId="5" borderId="3" xfId="0" applyFont="1" applyFill="1" applyBorder="1" applyAlignment="1">
      <alignment horizontal="center" vertical="center" wrapText="1"/>
    </xf>
    <xf numFmtId="169" fontId="1" fillId="0" borderId="17" xfId="0" applyNumberFormat="1" applyFont="1" applyBorder="1" applyAlignment="1">
      <alignment horizontal="right" vertical="center"/>
    </xf>
    <xf numFmtId="0" fontId="17" fillId="0" borderId="17" xfId="0" applyFont="1" applyBorder="1" applyAlignment="1">
      <alignment wrapText="1"/>
    </xf>
    <xf numFmtId="170" fontId="1" fillId="0" borderId="18" xfId="23" applyNumberFormat="1" applyFont="1" applyBorder="1" applyAlignment="1">
      <alignment horizontal="center" vertical="center" wrapText="1"/>
    </xf>
    <xf numFmtId="170" fontId="1" fillId="0" borderId="18" xfId="1" applyNumberFormat="1" applyFont="1" applyBorder="1" applyAlignment="1">
      <alignment horizontal="center" vertical="center" wrapText="1"/>
    </xf>
    <xf numFmtId="169" fontId="16" fillId="0" borderId="17" xfId="23" applyNumberFormat="1" applyFont="1" applyBorder="1" applyAlignment="1">
      <alignment horizontal="center" vertical="center" wrapText="1"/>
    </xf>
    <xf numFmtId="170" fontId="16" fillId="0" borderId="36" xfId="23" applyNumberFormat="1" applyFont="1" applyBorder="1" applyAlignment="1">
      <alignment horizontal="center" vertical="center" wrapText="1"/>
    </xf>
    <xf numFmtId="170" fontId="16" fillId="0" borderId="17" xfId="23" applyNumberFormat="1" applyFont="1" applyBorder="1" applyAlignment="1">
      <alignment horizontal="center" vertical="center" wrapText="1"/>
    </xf>
    <xf numFmtId="170" fontId="16" fillId="0" borderId="18" xfId="23" applyNumberFormat="1" applyFont="1" applyBorder="1" applyAlignment="1">
      <alignment horizontal="center" vertical="center" wrapText="1"/>
    </xf>
    <xf numFmtId="0" fontId="32" fillId="0" borderId="11" xfId="0" applyFont="1" applyBorder="1" applyAlignment="1">
      <alignment horizontal="left" vertical="center" wrapText="1"/>
    </xf>
    <xf numFmtId="0" fontId="39" fillId="0" borderId="17" xfId="0" applyFont="1" applyBorder="1" applyAlignment="1">
      <alignment horizontal="left" vertical="center" wrapText="1"/>
    </xf>
    <xf numFmtId="0" fontId="39" fillId="2" borderId="17" xfId="2" applyFont="1" applyFill="1" applyBorder="1" applyAlignment="1">
      <alignment horizontal="left" vertical="center" wrapText="1"/>
    </xf>
    <xf numFmtId="2" fontId="28" fillId="3" borderId="21" xfId="0" applyNumberFormat="1" applyFont="1" applyFill="1" applyBorder="1" applyAlignment="1">
      <alignment horizontal="center" vertical="center" wrapText="1"/>
    </xf>
    <xf numFmtId="0" fontId="16" fillId="2" borderId="17" xfId="14" applyFont="1" applyFill="1" applyBorder="1" applyAlignment="1">
      <alignment horizontal="left" vertical="center" wrapText="1"/>
    </xf>
    <xf numFmtId="0" fontId="16" fillId="2" borderId="17" xfId="14"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3" xfId="0" applyFont="1" applyBorder="1" applyAlignment="1">
      <alignment horizontal="left" vertical="center" wrapText="1"/>
    </xf>
    <xf numFmtId="0" fontId="17" fillId="2" borderId="3" xfId="0" applyFont="1" applyFill="1" applyBorder="1" applyAlignment="1">
      <alignment horizontal="center" vertical="center" wrapText="1"/>
    </xf>
    <xf numFmtId="0" fontId="17" fillId="0" borderId="3" xfId="0" applyFont="1" applyBorder="1" applyAlignment="1">
      <alignment vertical="center" wrapText="1"/>
    </xf>
    <xf numFmtId="0" fontId="1" fillId="3" borderId="18" xfId="0" applyFont="1" applyFill="1" applyBorder="1" applyAlignment="1">
      <alignment horizontal="center" vertical="center" wrapText="1"/>
    </xf>
    <xf numFmtId="170" fontId="46" fillId="0" borderId="1" xfId="0" applyNumberFormat="1" applyFont="1" applyBorder="1" applyAlignment="1">
      <alignment horizontal="center" vertical="center" wrapText="1"/>
    </xf>
    <xf numFmtId="165" fontId="46" fillId="0" borderId="17" xfId="0" applyNumberFormat="1" applyFont="1" applyBorder="1" applyAlignment="1">
      <alignment horizontal="center" vertical="center" wrapText="1"/>
    </xf>
    <xf numFmtId="165" fontId="46" fillId="3" borderId="17" xfId="0" applyNumberFormat="1" applyFont="1" applyFill="1" applyBorder="1" applyAlignment="1">
      <alignment horizontal="center" vertical="center" wrapText="1"/>
    </xf>
    <xf numFmtId="165" fontId="46" fillId="0" borderId="18" xfId="0" applyNumberFormat="1" applyFont="1" applyBorder="1" applyAlignment="1">
      <alignment horizontal="center" vertical="center" wrapText="1"/>
    </xf>
    <xf numFmtId="165" fontId="46" fillId="3" borderId="3" xfId="0" applyNumberFormat="1" applyFont="1" applyFill="1" applyBorder="1" applyAlignment="1">
      <alignment horizontal="center" vertical="center" wrapText="1"/>
    </xf>
    <xf numFmtId="165" fontId="46" fillId="4" borderId="17" xfId="0" applyNumberFormat="1" applyFont="1" applyFill="1" applyBorder="1" applyAlignment="1">
      <alignment horizontal="center" vertical="center" wrapText="1"/>
    </xf>
    <xf numFmtId="0" fontId="1" fillId="0" borderId="0" xfId="0" applyFont="1" applyAlignment="1">
      <alignment vertical="center" wrapText="1"/>
    </xf>
    <xf numFmtId="165" fontId="46" fillId="3" borderId="9" xfId="0" applyNumberFormat="1" applyFont="1" applyFill="1" applyBorder="1" applyAlignment="1">
      <alignment horizontal="right" vertical="center" wrapText="1"/>
    </xf>
    <xf numFmtId="0" fontId="47" fillId="0" borderId="0" xfId="0" applyFont="1" applyAlignment="1">
      <alignment vertical="center" wrapText="1"/>
    </xf>
    <xf numFmtId="0" fontId="9" fillId="0" borderId="0" xfId="0" applyFont="1" applyAlignment="1">
      <alignment wrapText="1"/>
    </xf>
    <xf numFmtId="0" fontId="1" fillId="3" borderId="9" xfId="0" applyFont="1" applyFill="1" applyBorder="1" applyAlignment="1">
      <alignment horizontal="left" vertical="center" wrapText="1"/>
    </xf>
    <xf numFmtId="0" fontId="17" fillId="2" borderId="16" xfId="0" applyFont="1" applyFill="1" applyBorder="1" applyAlignment="1">
      <alignment vertical="center" wrapText="1"/>
    </xf>
    <xf numFmtId="0" fontId="17" fillId="0" borderId="2" xfId="0" applyFont="1" applyBorder="1" applyAlignment="1">
      <alignment vertical="center" wrapText="1"/>
    </xf>
    <xf numFmtId="0" fontId="17" fillId="2" borderId="46" xfId="22" applyFont="1" applyFill="1" applyBorder="1" applyAlignment="1">
      <alignment vertical="center" wrapText="1"/>
    </xf>
    <xf numFmtId="0" fontId="17" fillId="3" borderId="18" xfId="22" applyFont="1" applyFill="1" applyBorder="1" applyAlignment="1">
      <alignment horizontal="center" vertical="center" wrapText="1"/>
    </xf>
    <xf numFmtId="0" fontId="17" fillId="2" borderId="17" xfId="14" applyFont="1" applyFill="1" applyBorder="1" applyAlignment="1">
      <alignment horizontal="left" vertical="center" wrapText="1"/>
    </xf>
    <xf numFmtId="165" fontId="46" fillId="0" borderId="3" xfId="0" applyNumberFormat="1" applyFont="1" applyBorder="1" applyAlignment="1">
      <alignment horizontal="center" vertical="center" wrapText="1"/>
    </xf>
    <xf numFmtId="169" fontId="1" fillId="3" borderId="3" xfId="0" applyNumberFormat="1" applyFont="1" applyFill="1" applyBorder="1" applyAlignment="1">
      <alignment horizontal="center" vertical="center" wrapText="1"/>
    </xf>
    <xf numFmtId="0" fontId="17" fillId="0" borderId="7" xfId="14" applyFont="1" applyBorder="1" applyAlignment="1">
      <alignment horizontal="left" vertical="center" wrapText="1"/>
    </xf>
    <xf numFmtId="0" fontId="17" fillId="2" borderId="7" xfId="14" applyFont="1" applyFill="1" applyBorder="1" applyAlignment="1">
      <alignment horizontal="center" vertical="center" wrapText="1"/>
    </xf>
    <xf numFmtId="0" fontId="16" fillId="0" borderId="11" xfId="0" applyFont="1" applyBorder="1" applyAlignment="1">
      <alignment horizontal="left" vertical="center" wrapText="1"/>
    </xf>
    <xf numFmtId="0" fontId="17" fillId="0" borderId="11" xfId="0" applyFont="1" applyBorder="1" applyAlignment="1">
      <alignment horizontal="left" vertical="center" wrapText="1"/>
    </xf>
    <xf numFmtId="0" fontId="18" fillId="7" borderId="3" xfId="23" applyFont="1" applyFill="1" applyBorder="1" applyAlignment="1">
      <alignment horizontal="center" vertical="center" wrapText="1"/>
    </xf>
    <xf numFmtId="0" fontId="16" fillId="0" borderId="17" xfId="24" applyFont="1" applyBorder="1" applyAlignment="1">
      <alignment vertical="center" wrapText="1"/>
    </xf>
    <xf numFmtId="0" fontId="1" fillId="3" borderId="44" xfId="24" applyFont="1" applyFill="1" applyBorder="1" applyAlignment="1">
      <alignment horizontal="center" vertical="center" wrapText="1"/>
    </xf>
    <xf numFmtId="0" fontId="41" fillId="0" borderId="0" xfId="0" applyFont="1" applyAlignment="1">
      <alignment vertical="center" wrapText="1"/>
    </xf>
    <xf numFmtId="4" fontId="1" fillId="3" borderId="35" xfId="0" applyNumberFormat="1" applyFont="1" applyFill="1" applyBorder="1" applyAlignment="1">
      <alignment horizontal="center" vertical="center" wrapText="1"/>
    </xf>
    <xf numFmtId="2" fontId="1" fillId="3" borderId="17" xfId="0" applyNumberFormat="1" applyFont="1" applyFill="1" applyBorder="1" applyAlignment="1">
      <alignment horizontal="center" vertical="center" wrapText="1"/>
    </xf>
    <xf numFmtId="2" fontId="1" fillId="3" borderId="18" xfId="0" applyNumberFormat="1" applyFont="1" applyFill="1" applyBorder="1" applyAlignment="1">
      <alignment horizontal="center" vertical="center" wrapText="1"/>
    </xf>
    <xf numFmtId="2" fontId="1" fillId="0" borderId="17" xfId="0" applyNumberFormat="1" applyFont="1" applyBorder="1" applyAlignment="1">
      <alignment horizontal="center" vertical="center"/>
    </xf>
    <xf numFmtId="0" fontId="1" fillId="0" borderId="10" xfId="0" applyFont="1" applyBorder="1" applyAlignment="1">
      <alignment horizontal="center" vertical="center" wrapText="1"/>
    </xf>
    <xf numFmtId="0" fontId="1" fillId="0" borderId="44" xfId="0" applyFont="1" applyBorder="1" applyAlignment="1">
      <alignment horizontal="center" vertical="center" wrapText="1"/>
    </xf>
    <xf numFmtId="4" fontId="1" fillId="0" borderId="3" xfId="0" applyNumberFormat="1" applyFont="1" applyBorder="1" applyAlignment="1">
      <alignment horizontal="center" vertical="center" wrapText="1"/>
    </xf>
    <xf numFmtId="4" fontId="1" fillId="3" borderId="17" xfId="0" applyNumberFormat="1" applyFont="1" applyFill="1" applyBorder="1" applyAlignment="1">
      <alignment horizontal="center" vertical="center" wrapText="1"/>
    </xf>
    <xf numFmtId="2" fontId="1" fillId="3" borderId="10" xfId="0" applyNumberFormat="1" applyFont="1" applyFill="1" applyBorder="1" applyAlignment="1">
      <alignment horizontal="center" vertical="center" wrapText="1"/>
    </xf>
    <xf numFmtId="2" fontId="1" fillId="3" borderId="1" xfId="0" applyNumberFormat="1" applyFont="1" applyFill="1" applyBorder="1" applyAlignment="1">
      <alignment horizontal="center" vertical="center" wrapText="1"/>
    </xf>
    <xf numFmtId="4" fontId="1" fillId="3" borderId="18" xfId="0" applyNumberFormat="1" applyFont="1" applyFill="1" applyBorder="1" applyAlignment="1">
      <alignment horizontal="center" vertical="center" wrapText="1"/>
    </xf>
    <xf numFmtId="0" fontId="17" fillId="2" borderId="81" xfId="0" applyFont="1" applyFill="1" applyBorder="1" applyAlignment="1">
      <alignment horizontal="center" vertical="center" wrapText="1"/>
    </xf>
    <xf numFmtId="0" fontId="1" fillId="0" borderId="17" xfId="1" applyFont="1" applyBorder="1" applyAlignment="1">
      <alignment vertical="center" wrapText="1"/>
    </xf>
    <xf numFmtId="0" fontId="1" fillId="0" borderId="17" xfId="21" applyFont="1" applyBorder="1" applyAlignment="1">
      <alignment vertical="center" wrapText="1"/>
    </xf>
    <xf numFmtId="0" fontId="16" fillId="0" borderId="17" xfId="21" applyFont="1" applyBorder="1" applyAlignment="1">
      <alignment vertical="center" wrapText="1"/>
    </xf>
    <xf numFmtId="0" fontId="9" fillId="2" borderId="30" xfId="1" applyFont="1" applyFill="1" applyBorder="1" applyAlignment="1">
      <alignment horizontal="center" vertical="center" wrapText="1"/>
    </xf>
    <xf numFmtId="165" fontId="9" fillId="0" borderId="0" xfId="0" applyNumberFormat="1" applyFont="1" applyAlignment="1">
      <alignment vertical="center" wrapText="1"/>
    </xf>
    <xf numFmtId="165" fontId="32" fillId="3" borderId="65" xfId="0" applyNumberFormat="1" applyFont="1" applyFill="1" applyBorder="1" applyAlignment="1">
      <alignment horizontal="center" vertical="center" wrapText="1"/>
    </xf>
    <xf numFmtId="165" fontId="32" fillId="3" borderId="10" xfId="0" applyNumberFormat="1" applyFont="1" applyFill="1" applyBorder="1" applyAlignment="1">
      <alignment horizontal="center" vertical="center" wrapText="1"/>
    </xf>
    <xf numFmtId="165" fontId="32" fillId="3" borderId="1" xfId="0" applyNumberFormat="1" applyFont="1" applyFill="1" applyBorder="1" applyAlignment="1">
      <alignment horizontal="center" vertical="center" wrapText="1"/>
    </xf>
    <xf numFmtId="0" fontId="32" fillId="0" borderId="42" xfId="0" applyFont="1" applyBorder="1" applyAlignment="1">
      <alignment horizontal="center" vertical="center" wrapText="1"/>
    </xf>
    <xf numFmtId="169" fontId="32" fillId="0" borderId="17" xfId="0" applyNumberFormat="1" applyFont="1" applyBorder="1" applyAlignment="1">
      <alignment horizontal="center" vertical="center"/>
    </xf>
    <xf numFmtId="165" fontId="32" fillId="3" borderId="9" xfId="0" applyNumberFormat="1" applyFont="1" applyFill="1" applyBorder="1" applyAlignment="1">
      <alignment horizontal="right" vertical="center" wrapText="1"/>
    </xf>
    <xf numFmtId="170" fontId="32" fillId="3" borderId="1" xfId="0" applyNumberFormat="1" applyFont="1" applyFill="1" applyBorder="1" applyAlignment="1">
      <alignment horizontal="center" vertical="center" wrapText="1"/>
    </xf>
    <xf numFmtId="170" fontId="32" fillId="3" borderId="3" xfId="0" applyNumberFormat="1" applyFont="1" applyFill="1" applyBorder="1" applyAlignment="1">
      <alignment horizontal="center" vertical="center" wrapText="1"/>
    </xf>
    <xf numFmtId="165" fontId="32" fillId="0" borderId="18" xfId="0" applyNumberFormat="1" applyFont="1" applyBorder="1" applyAlignment="1">
      <alignment horizontal="center" vertical="center" wrapText="1"/>
    </xf>
    <xf numFmtId="165" fontId="32" fillId="0" borderId="17" xfId="0" applyNumberFormat="1" applyFont="1" applyBorder="1" applyAlignment="1">
      <alignment horizontal="center" vertical="center" wrapText="1"/>
    </xf>
    <xf numFmtId="165" fontId="32" fillId="3" borderId="18" xfId="0" applyNumberFormat="1" applyFont="1" applyFill="1" applyBorder="1" applyAlignment="1">
      <alignment horizontal="center" vertical="center" wrapText="1"/>
    </xf>
    <xf numFmtId="165" fontId="32" fillId="0" borderId="12" xfId="0" applyNumberFormat="1" applyFont="1" applyBorder="1" applyAlignment="1">
      <alignment horizontal="center" vertical="center" wrapText="1"/>
    </xf>
    <xf numFmtId="165" fontId="32" fillId="0" borderId="1" xfId="0" applyNumberFormat="1" applyFont="1" applyBorder="1" applyAlignment="1">
      <alignment horizontal="center" vertical="center" wrapText="1"/>
    </xf>
    <xf numFmtId="165" fontId="32" fillId="4" borderId="1" xfId="0" applyNumberFormat="1" applyFont="1" applyFill="1" applyBorder="1" applyAlignment="1">
      <alignment horizontal="center" vertical="center" wrapText="1"/>
    </xf>
    <xf numFmtId="0" fontId="17" fillId="0" borderId="3" xfId="0" applyFont="1" applyBorder="1" applyAlignment="1">
      <alignment horizontal="center" vertical="center" wrapText="1"/>
    </xf>
    <xf numFmtId="0" fontId="17" fillId="0" borderId="18" xfId="0" applyFont="1" applyBorder="1" applyAlignment="1">
      <alignment vertical="center" wrapText="1"/>
    </xf>
    <xf numFmtId="0" fontId="1" fillId="0" borderId="18" xfId="0" applyFont="1" applyBorder="1" applyAlignment="1">
      <alignment horizontal="center" vertical="center" wrapText="1"/>
    </xf>
    <xf numFmtId="2" fontId="1" fillId="0" borderId="18" xfId="0" applyNumberFormat="1" applyFont="1" applyBorder="1" applyAlignment="1">
      <alignment horizontal="center" vertical="center" wrapText="1"/>
    </xf>
    <xf numFmtId="0" fontId="17" fillId="13" borderId="17" xfId="0" applyFont="1" applyFill="1" applyBorder="1" applyAlignment="1">
      <alignment horizontal="center" vertical="center" wrapText="1"/>
    </xf>
    <xf numFmtId="0" fontId="16" fillId="4" borderId="17" xfId="0" applyFont="1" applyFill="1" applyBorder="1" applyAlignment="1">
      <alignment horizontal="left" vertical="center" wrapText="1"/>
    </xf>
    <xf numFmtId="0" fontId="1" fillId="4" borderId="36" xfId="0" applyFont="1" applyFill="1" applyBorder="1" applyAlignment="1">
      <alignment horizontal="center" vertical="center"/>
    </xf>
    <xf numFmtId="0" fontId="1" fillId="4" borderId="17" xfId="0" applyFont="1" applyFill="1" applyBorder="1" applyAlignment="1">
      <alignment horizontal="center" vertical="center"/>
    </xf>
    <xf numFmtId="169" fontId="46" fillId="4" borderId="17" xfId="0" applyNumberFormat="1" applyFont="1" applyFill="1" applyBorder="1" applyAlignment="1">
      <alignment horizontal="center" vertical="center"/>
    </xf>
    <xf numFmtId="169" fontId="1" fillId="4" borderId="36" xfId="0" applyNumberFormat="1" applyFont="1" applyFill="1" applyBorder="1" applyAlignment="1">
      <alignment horizontal="right" vertical="center"/>
    </xf>
    <xf numFmtId="0" fontId="17" fillId="0" borderId="1" xfId="0" applyFont="1" applyBorder="1" applyAlignment="1">
      <alignment horizontal="center" vertical="center" wrapText="1"/>
    </xf>
    <xf numFmtId="0" fontId="17" fillId="0" borderId="17" xfId="22" applyFont="1" applyBorder="1" applyAlignment="1">
      <alignment vertical="center" wrapText="1"/>
    </xf>
    <xf numFmtId="0" fontId="17" fillId="0" borderId="17" xfId="0" applyFont="1" applyBorder="1" applyAlignment="1">
      <alignment horizontal="center" vertical="center" wrapText="1"/>
    </xf>
    <xf numFmtId="4" fontId="1" fillId="0" borderId="17" xfId="0" applyNumberFormat="1" applyFont="1" applyBorder="1" applyAlignment="1">
      <alignment horizontal="center" vertical="center" wrapText="1"/>
    </xf>
    <xf numFmtId="0" fontId="17" fillId="0" borderId="36" xfId="22" applyFont="1" applyBorder="1" applyAlignment="1">
      <alignment horizontal="center" vertical="center" wrapText="1"/>
    </xf>
    <xf numFmtId="4" fontId="16" fillId="0" borderId="36" xfId="0" applyNumberFormat="1" applyFont="1" applyBorder="1" applyAlignment="1">
      <alignment horizontal="center" vertical="center" wrapText="1"/>
    </xf>
    <xf numFmtId="165" fontId="46" fillId="0" borderId="70" xfId="0" applyNumberFormat="1" applyFont="1" applyBorder="1" applyAlignment="1">
      <alignment horizontal="center" vertical="center" wrapText="1"/>
    </xf>
    <xf numFmtId="169" fontId="16" fillId="0" borderId="70" xfId="0" applyNumberFormat="1" applyFont="1" applyBorder="1" applyAlignment="1">
      <alignment horizontal="center" vertical="center" wrapText="1"/>
    </xf>
    <xf numFmtId="0" fontId="15" fillId="0" borderId="0" xfId="0" applyFont="1" applyAlignment="1">
      <alignment vertical="center" wrapText="1"/>
    </xf>
    <xf numFmtId="0" fontId="5" fillId="0" borderId="16" xfId="0" applyFont="1" applyBorder="1" applyAlignment="1">
      <alignment vertical="center" wrapText="1"/>
    </xf>
    <xf numFmtId="0" fontId="13" fillId="0" borderId="0" xfId="0" applyFont="1" applyAlignment="1">
      <alignment horizontal="center" vertical="center" wrapText="1"/>
    </xf>
    <xf numFmtId="0" fontId="42" fillId="0" borderId="16" xfId="3" applyFont="1" applyAlignment="1">
      <alignment vertical="center"/>
    </xf>
    <xf numFmtId="0" fontId="43" fillId="0" borderId="0" xfId="0" applyFont="1" applyAlignment="1">
      <alignment vertical="center" wrapText="1"/>
    </xf>
    <xf numFmtId="0" fontId="44" fillId="0" borderId="0" xfId="0" applyFont="1" applyAlignment="1">
      <alignment vertical="center" wrapText="1"/>
    </xf>
    <xf numFmtId="0" fontId="45" fillId="0" borderId="0" xfId="0" applyFont="1" applyAlignment="1">
      <alignment vertical="center" wrapText="1"/>
    </xf>
    <xf numFmtId="0" fontId="16" fillId="0" borderId="17" xfId="21" applyFont="1" applyBorder="1" applyAlignment="1">
      <alignment vertical="top" wrapText="1"/>
    </xf>
    <xf numFmtId="0" fontId="1" fillId="2" borderId="30" xfId="1" applyFont="1" applyFill="1" applyBorder="1" applyAlignment="1">
      <alignment horizontal="center" vertical="center" wrapText="1"/>
    </xf>
    <xf numFmtId="0" fontId="1" fillId="2" borderId="17" xfId="1" applyFont="1" applyFill="1" applyBorder="1" applyAlignment="1">
      <alignment horizontal="center" vertical="center" wrapText="1"/>
    </xf>
    <xf numFmtId="0" fontId="1" fillId="0" borderId="17" xfId="1" applyFont="1" applyBorder="1" applyAlignment="1">
      <alignment horizontal="center" vertical="center" wrapText="1"/>
    </xf>
    <xf numFmtId="168" fontId="1" fillId="0" borderId="17" xfId="1" applyNumberFormat="1" applyFont="1" applyBorder="1" applyAlignment="1">
      <alignment horizontal="center" vertical="center" wrapText="1"/>
    </xf>
    <xf numFmtId="0" fontId="1" fillId="0" borderId="17" xfId="21" applyFont="1" applyBorder="1" applyAlignment="1">
      <alignment horizontal="center" vertical="center" wrapText="1"/>
    </xf>
    <xf numFmtId="168" fontId="1" fillId="0" borderId="17" xfId="21" applyNumberFormat="1" applyFont="1" applyBorder="1" applyAlignment="1">
      <alignment horizontal="center" vertical="center" wrapText="1"/>
    </xf>
    <xf numFmtId="0" fontId="16" fillId="0" borderId="17" xfId="21" applyFont="1" applyBorder="1" applyAlignment="1">
      <alignment horizontal="center" vertical="center" wrapText="1"/>
    </xf>
    <xf numFmtId="168" fontId="16" fillId="0" borderId="17" xfId="21" applyNumberFormat="1" applyFont="1" applyBorder="1" applyAlignment="1">
      <alignment horizontal="center" vertical="center" wrapText="1"/>
    </xf>
    <xf numFmtId="0" fontId="16" fillId="0" borderId="16" xfId="1" applyFont="1" applyAlignment="1">
      <alignment vertical="center" wrapText="1"/>
    </xf>
    <xf numFmtId="0" fontId="17" fillId="0" borderId="16" xfId="1" applyFont="1" applyAlignment="1">
      <alignment vertical="center" wrapText="1"/>
    </xf>
    <xf numFmtId="0" fontId="16" fillId="0" borderId="7" xfId="1" applyFont="1" applyBorder="1" applyAlignment="1">
      <alignment horizontal="center" vertical="center" wrapText="1"/>
    </xf>
    <xf numFmtId="0" fontId="16" fillId="0" borderId="6" xfId="1" applyFont="1" applyBorder="1" applyAlignment="1">
      <alignment horizontal="center" vertical="center" wrapText="1"/>
    </xf>
    <xf numFmtId="168" fontId="16" fillId="0" borderId="17" xfId="1" applyNumberFormat="1" applyFont="1" applyBorder="1" applyAlignment="1">
      <alignment horizontal="center" vertical="center" wrapText="1"/>
    </xf>
    <xf numFmtId="0" fontId="1" fillId="0" borderId="7" xfId="1" applyFont="1" applyBorder="1" applyAlignment="1">
      <alignment horizontal="center" vertical="center" wrapText="1"/>
    </xf>
    <xf numFmtId="168" fontId="1" fillId="0" borderId="7" xfId="1" applyNumberFormat="1" applyFont="1" applyBorder="1" applyAlignment="1">
      <alignment horizontal="center" vertical="center" wrapText="1"/>
    </xf>
    <xf numFmtId="168" fontId="16" fillId="0" borderId="7" xfId="1" applyNumberFormat="1" applyFont="1" applyBorder="1" applyAlignment="1">
      <alignment horizontal="center" vertical="center" wrapText="1"/>
    </xf>
    <xf numFmtId="168" fontId="1" fillId="0" borderId="14" xfId="1" applyNumberFormat="1" applyFont="1" applyBorder="1" applyAlignment="1">
      <alignment horizontal="center" vertical="center" wrapText="1"/>
    </xf>
    <xf numFmtId="0" fontId="1" fillId="0" borderId="6" xfId="1" applyFont="1" applyBorder="1" applyAlignment="1">
      <alignment horizontal="center" vertical="center" wrapText="1"/>
    </xf>
    <xf numFmtId="169" fontId="1" fillId="0" borderId="0" xfId="0" applyNumberFormat="1" applyFont="1" applyAlignment="1">
      <alignment horizontal="center" vertical="center"/>
    </xf>
    <xf numFmtId="169" fontId="17" fillId="0" borderId="17" xfId="0" applyNumberFormat="1" applyFont="1" applyBorder="1" applyAlignment="1">
      <alignment horizontal="center" vertical="center" wrapText="1"/>
    </xf>
    <xf numFmtId="0" fontId="5" fillId="0" borderId="16" xfId="3" applyFont="1"/>
    <xf numFmtId="0" fontId="16" fillId="4" borderId="7" xfId="1" applyFont="1" applyFill="1" applyBorder="1" applyAlignment="1">
      <alignment horizontal="center" vertical="center" wrapText="1"/>
    </xf>
    <xf numFmtId="0" fontId="16" fillId="4" borderId="6" xfId="1" applyFont="1" applyFill="1" applyBorder="1" applyAlignment="1">
      <alignment horizontal="center" vertical="center" wrapText="1"/>
    </xf>
    <xf numFmtId="168" fontId="16" fillId="4" borderId="17" xfId="1" applyNumberFormat="1" applyFont="1" applyFill="1" applyBorder="1" applyAlignment="1">
      <alignment horizontal="center" vertical="center" wrapText="1"/>
    </xf>
    <xf numFmtId="0" fontId="28" fillId="11" borderId="54" xfId="23" applyFont="1" applyFill="1" applyBorder="1" applyAlignment="1">
      <alignment horizontal="center" vertical="center" wrapText="1"/>
    </xf>
    <xf numFmtId="0" fontId="28" fillId="11" borderId="55" xfId="23" applyFont="1" applyFill="1" applyBorder="1" applyAlignment="1">
      <alignment horizontal="center" vertical="center" wrapText="1"/>
    </xf>
    <xf numFmtId="0" fontId="28" fillId="11" borderId="56" xfId="23" applyFont="1" applyFill="1" applyBorder="1" applyAlignment="1">
      <alignment horizontal="center" vertical="center" wrapText="1"/>
    </xf>
    <xf numFmtId="0" fontId="9" fillId="0" borderId="16" xfId="29" applyFont="1" applyAlignment="1">
      <alignment vertical="center" wrapText="1"/>
    </xf>
    <xf numFmtId="0" fontId="9" fillId="0" borderId="16" xfId="29" applyFont="1" applyAlignment="1">
      <alignment horizontal="center" vertical="center" wrapText="1"/>
    </xf>
    <xf numFmtId="0" fontId="10" fillId="0" borderId="16" xfId="29" applyFont="1" applyAlignment="1">
      <alignment vertical="center" wrapText="1"/>
    </xf>
    <xf numFmtId="0" fontId="3" fillId="5" borderId="1" xfId="29" applyFont="1" applyFill="1" applyBorder="1" applyAlignment="1">
      <alignment horizontal="center" vertical="center" wrapText="1"/>
    </xf>
    <xf numFmtId="0" fontId="17" fillId="13" borderId="1" xfId="29" applyFont="1" applyFill="1" applyBorder="1" applyAlignment="1">
      <alignment horizontal="center" vertical="center" wrapText="1"/>
    </xf>
    <xf numFmtId="0" fontId="29" fillId="3" borderId="11" xfId="29" applyFont="1" applyFill="1" applyBorder="1" applyAlignment="1">
      <alignment horizontal="left" vertical="center" wrapText="1"/>
    </xf>
    <xf numFmtId="0" fontId="1" fillId="3" borderId="1" xfId="29" applyFont="1" applyFill="1" applyBorder="1" applyAlignment="1">
      <alignment horizontal="center" vertical="center" wrapText="1"/>
    </xf>
    <xf numFmtId="4" fontId="1" fillId="3" borderId="1" xfId="29" applyNumberFormat="1" applyFont="1" applyFill="1" applyBorder="1" applyAlignment="1">
      <alignment horizontal="center" vertical="center" wrapText="1"/>
    </xf>
    <xf numFmtId="169" fontId="17" fillId="2" borderId="1" xfId="29" applyNumberFormat="1" applyFont="1" applyFill="1" applyBorder="1" applyAlignment="1">
      <alignment horizontal="center" vertical="center" wrapText="1"/>
    </xf>
    <xf numFmtId="0" fontId="1" fillId="3" borderId="2" xfId="29" applyFont="1" applyFill="1" applyBorder="1" applyAlignment="1">
      <alignment horizontal="left" vertical="center" wrapText="1"/>
    </xf>
    <xf numFmtId="0" fontId="1" fillId="3" borderId="9" xfId="29" applyFont="1" applyFill="1" applyBorder="1" applyAlignment="1">
      <alignment horizontal="left" vertical="center" wrapText="1"/>
    </xf>
    <xf numFmtId="4" fontId="1" fillId="3" borderId="3" xfId="29" applyNumberFormat="1" applyFont="1" applyFill="1" applyBorder="1" applyAlignment="1">
      <alignment horizontal="center" vertical="center" wrapText="1"/>
    </xf>
    <xf numFmtId="170" fontId="32" fillId="3" borderId="3" xfId="29" applyNumberFormat="1" applyFont="1" applyFill="1" applyBorder="1" applyAlignment="1">
      <alignment horizontal="center" vertical="center" wrapText="1"/>
    </xf>
    <xf numFmtId="169" fontId="17" fillId="2" borderId="3" xfId="29" applyNumberFormat="1" applyFont="1" applyFill="1" applyBorder="1" applyAlignment="1">
      <alignment horizontal="center" vertical="center" wrapText="1"/>
    </xf>
    <xf numFmtId="0" fontId="27" fillId="10" borderId="4" xfId="29" applyFont="1" applyFill="1" applyBorder="1" applyAlignment="1">
      <alignment horizontal="center" vertical="center" wrapText="1"/>
    </xf>
    <xf numFmtId="169" fontId="27" fillId="10" borderId="5" xfId="29" applyNumberFormat="1" applyFont="1" applyFill="1" applyBorder="1" applyAlignment="1">
      <alignment horizontal="center" vertical="center" wrapText="1"/>
    </xf>
    <xf numFmtId="0" fontId="12" fillId="0" borderId="6" xfId="29" applyFont="1" applyBorder="1" applyAlignment="1">
      <alignment vertical="center" wrapText="1"/>
    </xf>
    <xf numFmtId="0" fontId="3" fillId="5" borderId="3" xfId="29" applyFont="1" applyFill="1" applyBorder="1" applyAlignment="1">
      <alignment horizontal="center" vertical="center" wrapText="1"/>
    </xf>
    <xf numFmtId="0" fontId="17" fillId="13" borderId="16" xfId="29" applyFont="1" applyFill="1" applyAlignment="1">
      <alignment vertical="center" wrapText="1"/>
    </xf>
    <xf numFmtId="0" fontId="17" fillId="4" borderId="2" xfId="29" applyFont="1" applyFill="1" applyBorder="1" applyAlignment="1">
      <alignment vertical="center" wrapText="1"/>
    </xf>
    <xf numFmtId="0" fontId="1" fillId="4" borderId="17" xfId="29" applyFont="1" applyFill="1" applyBorder="1" applyAlignment="1">
      <alignment horizontal="center" vertical="center" wrapText="1"/>
    </xf>
    <xf numFmtId="169" fontId="16" fillId="4" borderId="17" xfId="29" applyNumberFormat="1" applyFont="1" applyFill="1" applyBorder="1" applyAlignment="1">
      <alignment horizontal="center" vertical="center" wrapText="1"/>
    </xf>
    <xf numFmtId="0" fontId="1" fillId="4" borderId="11" xfId="29" applyFont="1" applyFill="1" applyBorder="1" applyAlignment="1">
      <alignment vertical="center" wrapText="1"/>
    </xf>
    <xf numFmtId="0" fontId="1" fillId="3" borderId="13" xfId="29" applyFont="1" applyFill="1" applyBorder="1" applyAlignment="1">
      <alignment vertical="center" wrapText="1"/>
    </xf>
    <xf numFmtId="0" fontId="1" fillId="3" borderId="17" xfId="29" applyFont="1" applyFill="1" applyBorder="1" applyAlignment="1">
      <alignment horizontal="center" vertical="center" wrapText="1"/>
    </xf>
    <xf numFmtId="0" fontId="16" fillId="13" borderId="17" xfId="2" applyFont="1" applyFill="1" applyBorder="1" applyAlignment="1">
      <alignment horizontal="left" vertical="center" wrapText="1"/>
    </xf>
    <xf numFmtId="0" fontId="17" fillId="3" borderId="17" xfId="29" applyFont="1" applyFill="1" applyBorder="1" applyAlignment="1">
      <alignment horizontal="center" vertical="center" wrapText="1"/>
    </xf>
    <xf numFmtId="0" fontId="17" fillId="13" borderId="31" xfId="22" applyFont="1" applyFill="1" applyBorder="1" applyAlignment="1">
      <alignment vertical="center" wrapText="1"/>
    </xf>
    <xf numFmtId="165" fontId="32" fillId="3" borderId="18" xfId="29" applyNumberFormat="1" applyFont="1" applyFill="1" applyBorder="1" applyAlignment="1">
      <alignment horizontal="center" vertical="center" wrapText="1"/>
    </xf>
    <xf numFmtId="169" fontId="16" fillId="4" borderId="18" xfId="29" applyNumberFormat="1" applyFont="1" applyFill="1" applyBorder="1" applyAlignment="1">
      <alignment horizontal="center" vertical="center" wrapText="1"/>
    </xf>
    <xf numFmtId="0" fontId="17" fillId="13" borderId="86" xfId="22" applyFont="1" applyFill="1" applyBorder="1" applyAlignment="1">
      <alignment vertical="center" wrapText="1"/>
    </xf>
    <xf numFmtId="0" fontId="1" fillId="3" borderId="1" xfId="29" applyFont="1" applyFill="1" applyBorder="1" applyAlignment="1">
      <alignment horizontal="left" vertical="center" wrapText="1"/>
    </xf>
    <xf numFmtId="0" fontId="17" fillId="3" borderId="17" xfId="22" applyFont="1" applyFill="1" applyBorder="1" applyAlignment="1">
      <alignment horizontal="center" vertical="center" wrapText="1"/>
    </xf>
    <xf numFmtId="0" fontId="27" fillId="10" borderId="25" xfId="29" applyFont="1" applyFill="1" applyBorder="1" applyAlignment="1">
      <alignment horizontal="center" vertical="center" wrapText="1"/>
    </xf>
    <xf numFmtId="169" fontId="27" fillId="10" borderId="26" xfId="29" applyNumberFormat="1" applyFont="1" applyFill="1" applyBorder="1" applyAlignment="1">
      <alignment horizontal="center" vertical="center" wrapText="1"/>
    </xf>
    <xf numFmtId="0" fontId="48" fillId="0" borderId="16" xfId="29"/>
    <xf numFmtId="166" fontId="18" fillId="7" borderId="1" xfId="29" applyNumberFormat="1" applyFont="1" applyFill="1" applyBorder="1" applyAlignment="1">
      <alignment horizontal="center" vertical="center" wrapText="1"/>
    </xf>
    <xf numFmtId="0" fontId="18" fillId="7" borderId="3" xfId="29" applyFont="1" applyFill="1" applyBorder="1" applyAlignment="1">
      <alignment horizontal="center" vertical="center" wrapText="1"/>
    </xf>
    <xf numFmtId="0" fontId="16" fillId="13" borderId="2" xfId="29" applyFont="1" applyFill="1" applyBorder="1" applyAlignment="1">
      <alignment horizontal="center" vertical="center" wrapText="1"/>
    </xf>
    <xf numFmtId="0" fontId="16" fillId="4" borderId="36" xfId="26" applyFont="1" applyFill="1" applyBorder="1" applyAlignment="1">
      <alignment horizontal="left" vertical="center" wrapText="1"/>
    </xf>
    <xf numFmtId="0" fontId="17" fillId="13" borderId="17" xfId="14" applyFont="1" applyFill="1" applyBorder="1" applyAlignment="1">
      <alignment horizontal="center" vertical="center" wrapText="1"/>
    </xf>
    <xf numFmtId="165" fontId="46" fillId="0" borderId="18" xfId="29" applyNumberFormat="1" applyFont="1" applyBorder="1" applyAlignment="1">
      <alignment horizontal="center" vertical="center" wrapText="1"/>
    </xf>
    <xf numFmtId="169" fontId="1" fillId="3" borderId="19" xfId="29" applyNumberFormat="1" applyFont="1" applyFill="1" applyBorder="1" applyAlignment="1">
      <alignment horizontal="center" vertical="center" wrapText="1"/>
    </xf>
    <xf numFmtId="0" fontId="16" fillId="4" borderId="17" xfId="29" applyFont="1" applyFill="1" applyBorder="1" applyAlignment="1">
      <alignment horizontal="left" vertical="center" wrapText="1"/>
    </xf>
    <xf numFmtId="0" fontId="1" fillId="4" borderId="36" xfId="29" applyFont="1" applyFill="1" applyBorder="1" applyAlignment="1">
      <alignment horizontal="center" vertical="center"/>
    </xf>
    <xf numFmtId="169" fontId="1" fillId="3" borderId="44" xfId="29" applyNumberFormat="1" applyFont="1" applyFill="1" applyBorder="1" applyAlignment="1">
      <alignment horizontal="center" vertical="center" wrapText="1"/>
    </xf>
    <xf numFmtId="0" fontId="27" fillId="10" borderId="61" xfId="29" applyFont="1" applyFill="1" applyBorder="1" applyAlignment="1">
      <alignment horizontal="center" vertical="center" wrapText="1"/>
    </xf>
    <xf numFmtId="169" fontId="27" fillId="10" borderId="24" xfId="29" applyNumberFormat="1" applyFont="1" applyFill="1" applyBorder="1" applyAlignment="1">
      <alignment horizontal="center" vertical="center" wrapText="1"/>
    </xf>
    <xf numFmtId="0" fontId="12" fillId="0" borderId="16" xfId="29" applyFont="1" applyAlignment="1">
      <alignment vertical="center" wrapText="1"/>
    </xf>
    <xf numFmtId="0" fontId="13" fillId="0" borderId="16" xfId="29" applyFont="1" applyAlignment="1">
      <alignment vertical="center" wrapText="1"/>
    </xf>
    <xf numFmtId="0" fontId="17" fillId="13" borderId="17" xfId="29" applyFont="1" applyFill="1" applyBorder="1" applyAlignment="1">
      <alignment horizontal="center" vertical="center" wrapText="1"/>
    </xf>
    <xf numFmtId="0" fontId="16" fillId="2" borderId="18" xfId="29" applyFont="1" applyFill="1" applyBorder="1" applyAlignment="1">
      <alignment horizontal="left" vertical="center" wrapText="1"/>
    </xf>
    <xf numFmtId="4" fontId="16" fillId="3" borderId="17" xfId="29" applyNumberFormat="1" applyFont="1" applyFill="1" applyBorder="1" applyAlignment="1">
      <alignment horizontal="center" vertical="center" wrapText="1"/>
    </xf>
    <xf numFmtId="169" fontId="32" fillId="0" borderId="17" xfId="29" applyNumberFormat="1" applyFont="1" applyBorder="1" applyAlignment="1">
      <alignment horizontal="center" vertical="center" wrapText="1"/>
    </xf>
    <xf numFmtId="169" fontId="1" fillId="3" borderId="17" xfId="29" applyNumberFormat="1" applyFont="1" applyFill="1" applyBorder="1" applyAlignment="1">
      <alignment horizontal="center" vertical="center" wrapText="1"/>
    </xf>
    <xf numFmtId="0" fontId="17" fillId="2" borderId="17" xfId="29" applyFont="1" applyFill="1" applyBorder="1" applyAlignment="1">
      <alignment horizontal="center" vertical="center" wrapText="1"/>
    </xf>
    <xf numFmtId="0" fontId="16" fillId="13" borderId="18" xfId="29" applyFont="1" applyFill="1" applyBorder="1" applyAlignment="1">
      <alignment horizontal="left" vertical="center" wrapText="1"/>
    </xf>
    <xf numFmtId="165" fontId="46" fillId="0" borderId="17" xfId="29" applyNumberFormat="1" applyFont="1" applyBorder="1" applyAlignment="1">
      <alignment horizontal="center" vertical="center" wrapText="1"/>
    </xf>
    <xf numFmtId="0" fontId="16" fillId="13" borderId="17" xfId="14" applyFont="1" applyFill="1" applyBorder="1" applyAlignment="1">
      <alignment horizontal="left" vertical="center" wrapText="1"/>
    </xf>
    <xf numFmtId="0" fontId="16" fillId="13" borderId="17" xfId="14" applyFont="1" applyFill="1" applyBorder="1" applyAlignment="1">
      <alignment horizontal="center" vertical="center" wrapText="1"/>
    </xf>
    <xf numFmtId="169" fontId="16" fillId="3" borderId="19" xfId="29" applyNumberFormat="1" applyFont="1" applyFill="1" applyBorder="1" applyAlignment="1">
      <alignment horizontal="center" vertical="center" wrapText="1"/>
    </xf>
    <xf numFmtId="4" fontId="1" fillId="3" borderId="17" xfId="29" applyNumberFormat="1" applyFont="1" applyFill="1" applyBorder="1" applyAlignment="1">
      <alignment horizontal="center" vertical="center" wrapText="1"/>
    </xf>
    <xf numFmtId="169" fontId="46" fillId="0" borderId="17" xfId="29" applyNumberFormat="1" applyFont="1" applyBorder="1" applyAlignment="1">
      <alignment horizontal="center" vertical="center" wrapText="1"/>
    </xf>
    <xf numFmtId="0" fontId="11" fillId="2" borderId="9" xfId="29" applyFont="1" applyFill="1" applyBorder="1" applyAlignment="1">
      <alignment horizontal="center" vertical="center" wrapText="1"/>
    </xf>
    <xf numFmtId="0" fontId="11" fillId="2" borderId="15" xfId="29" applyFont="1" applyFill="1" applyBorder="1" applyAlignment="1">
      <alignment horizontal="center" vertical="center" wrapText="1"/>
    </xf>
    <xf numFmtId="164" fontId="11" fillId="2" borderId="7" xfId="29" applyNumberFormat="1" applyFont="1" applyFill="1" applyBorder="1" applyAlignment="1">
      <alignment horizontal="center" vertical="center" wrapText="1"/>
    </xf>
    <xf numFmtId="0" fontId="5" fillId="0" borderId="16" xfId="14"/>
    <xf numFmtId="0" fontId="25" fillId="15" borderId="1" xfId="30" applyFont="1" applyFill="1" applyBorder="1" applyAlignment="1">
      <alignment horizontal="center" vertical="center" wrapText="1"/>
    </xf>
    <xf numFmtId="0" fontId="1" fillId="4" borderId="3" xfId="29" applyFont="1" applyFill="1" applyBorder="1" applyAlignment="1">
      <alignment horizontal="left" vertical="center" wrapText="1"/>
    </xf>
    <xf numFmtId="0" fontId="1" fillId="4" borderId="3" xfId="29" applyFont="1" applyFill="1" applyBorder="1" applyAlignment="1">
      <alignment horizontal="center" vertical="center" wrapText="1"/>
    </xf>
    <xf numFmtId="169" fontId="17" fillId="13" borderId="3" xfId="29" applyNumberFormat="1" applyFont="1" applyFill="1" applyBorder="1" applyAlignment="1">
      <alignment horizontal="center" vertical="center" wrapText="1"/>
    </xf>
    <xf numFmtId="0" fontId="25" fillId="4" borderId="1" xfId="30" applyFont="1" applyFill="1" applyBorder="1" applyAlignment="1">
      <alignment horizontal="center" vertical="center" wrapText="1"/>
    </xf>
    <xf numFmtId="0" fontId="16" fillId="4" borderId="2" xfId="29" applyFont="1" applyFill="1" applyBorder="1" applyAlignment="1">
      <alignment horizontal="left" vertical="center" wrapText="1"/>
    </xf>
    <xf numFmtId="0" fontId="16" fillId="4" borderId="17" xfId="29" applyFont="1" applyFill="1" applyBorder="1" applyAlignment="1">
      <alignment horizontal="center" vertical="center" wrapText="1"/>
    </xf>
    <xf numFmtId="165" fontId="46" fillId="4" borderId="17" xfId="29" applyNumberFormat="1" applyFont="1" applyFill="1" applyBorder="1" applyAlignment="1">
      <alignment horizontal="center" vertical="center" wrapText="1"/>
    </xf>
    <xf numFmtId="169" fontId="16" fillId="13" borderId="17" xfId="29" applyNumberFormat="1" applyFont="1" applyFill="1" applyBorder="1" applyAlignment="1">
      <alignment horizontal="center" vertical="center" wrapText="1"/>
    </xf>
    <xf numFmtId="0" fontId="16" fillId="4" borderId="17" xfId="29" applyFont="1" applyFill="1" applyBorder="1" applyAlignment="1">
      <alignment vertical="center" wrapText="1"/>
    </xf>
    <xf numFmtId="0" fontId="9" fillId="3" borderId="17" xfId="29" applyFont="1" applyFill="1" applyBorder="1" applyAlignment="1">
      <alignment horizontal="center" vertical="center" wrapText="1"/>
    </xf>
    <xf numFmtId="0" fontId="1" fillId="4" borderId="1" xfId="29" applyFont="1" applyFill="1" applyBorder="1" applyAlignment="1">
      <alignment horizontal="left" vertical="center" wrapText="1"/>
    </xf>
    <xf numFmtId="0" fontId="1" fillId="3" borderId="3" xfId="29" applyFont="1" applyFill="1" applyBorder="1" applyAlignment="1">
      <alignment horizontal="center" vertical="center" wrapText="1"/>
    </xf>
    <xf numFmtId="165" fontId="46" fillId="3" borderId="3" xfId="29" applyNumberFormat="1" applyFont="1" applyFill="1" applyBorder="1" applyAlignment="1">
      <alignment horizontal="center" vertical="center" wrapText="1"/>
    </xf>
    <xf numFmtId="0" fontId="16" fillId="13" borderId="15" xfId="29" applyFont="1" applyFill="1" applyBorder="1" applyAlignment="1">
      <alignment horizontal="left" vertical="center" wrapText="1"/>
    </xf>
    <xf numFmtId="169" fontId="17" fillId="13" borderId="17" xfId="29" applyNumberFormat="1" applyFont="1" applyFill="1" applyBorder="1" applyAlignment="1">
      <alignment horizontal="center" vertical="center" wrapText="1"/>
    </xf>
    <xf numFmtId="0" fontId="16" fillId="4" borderId="7" xfId="14" applyFont="1" applyFill="1" applyBorder="1" applyAlignment="1">
      <alignment horizontal="left" vertical="center" wrapText="1"/>
    </xf>
    <xf numFmtId="0" fontId="17" fillId="4" borderId="7" xfId="14" applyFont="1" applyFill="1" applyBorder="1" applyAlignment="1">
      <alignment horizontal="left" vertical="center" wrapText="1"/>
    </xf>
    <xf numFmtId="0" fontId="17" fillId="13" borderId="7" xfId="14" applyFont="1" applyFill="1" applyBorder="1" applyAlignment="1">
      <alignment horizontal="center" vertical="center" wrapText="1"/>
    </xf>
    <xf numFmtId="0" fontId="1" fillId="4" borderId="10" xfId="29" applyFont="1" applyFill="1" applyBorder="1" applyAlignment="1">
      <alignment horizontal="left" vertical="center" wrapText="1"/>
    </xf>
    <xf numFmtId="0" fontId="1" fillId="3" borderId="13" xfId="29" applyFont="1" applyFill="1" applyBorder="1" applyAlignment="1">
      <alignment horizontal="center" vertical="center" wrapText="1"/>
    </xf>
    <xf numFmtId="169" fontId="1" fillId="3" borderId="12" xfId="29" applyNumberFormat="1" applyFont="1" applyFill="1" applyBorder="1" applyAlignment="1">
      <alignment horizontal="center" vertical="center" wrapText="1"/>
    </xf>
    <xf numFmtId="0" fontId="12" fillId="3" borderId="17" xfId="29" applyFont="1" applyFill="1" applyBorder="1" applyAlignment="1">
      <alignment horizontal="center" vertical="center" wrapText="1"/>
    </xf>
    <xf numFmtId="0" fontId="16" fillId="4" borderId="36" xfId="26" applyFont="1" applyFill="1" applyBorder="1" applyAlignment="1">
      <alignment vertical="center" wrapText="1"/>
    </xf>
    <xf numFmtId="4" fontId="16" fillId="4" borderId="3" xfId="29" applyNumberFormat="1" applyFont="1" applyFill="1" applyBorder="1" applyAlignment="1">
      <alignment horizontal="center" vertical="center" wrapText="1"/>
    </xf>
    <xf numFmtId="169" fontId="16" fillId="13" borderId="18" xfId="29" applyNumberFormat="1" applyFont="1" applyFill="1" applyBorder="1" applyAlignment="1">
      <alignment horizontal="center" vertical="center" wrapText="1"/>
    </xf>
    <xf numFmtId="0" fontId="12" fillId="13" borderId="17" xfId="29" applyFont="1" applyFill="1" applyBorder="1" applyAlignment="1">
      <alignment horizontal="left" vertical="center" wrapText="1"/>
    </xf>
    <xf numFmtId="0" fontId="12" fillId="4" borderId="17" xfId="29" applyFont="1" applyFill="1" applyBorder="1" applyAlignment="1">
      <alignment horizontal="left" vertical="center" wrapText="1"/>
    </xf>
    <xf numFmtId="4" fontId="16" fillId="4" borderId="17" xfId="29" applyNumberFormat="1" applyFont="1" applyFill="1" applyBorder="1" applyAlignment="1">
      <alignment horizontal="center" vertical="center" wrapText="1"/>
    </xf>
    <xf numFmtId="166" fontId="19" fillId="7" borderId="1" xfId="23" applyNumberFormat="1" applyFont="1" applyFill="1" applyBorder="1" applyAlignment="1">
      <alignment horizontal="center" vertical="center" wrapText="1"/>
    </xf>
    <xf numFmtId="0" fontId="19" fillId="7" borderId="1" xfId="23" applyFont="1" applyFill="1" applyBorder="1" applyAlignment="1">
      <alignment horizontal="center" vertical="center" wrapText="1"/>
    </xf>
    <xf numFmtId="0" fontId="16" fillId="0" borderId="16" xfId="23" applyFont="1" applyAlignment="1">
      <alignment vertical="center" wrapText="1"/>
    </xf>
    <xf numFmtId="0" fontId="16" fillId="2" borderId="10" xfId="23" applyFont="1" applyFill="1" applyBorder="1" applyAlignment="1">
      <alignment horizontal="center" vertical="center" wrapText="1"/>
    </xf>
    <xf numFmtId="0" fontId="16" fillId="0" borderId="11" xfId="23" applyFont="1" applyBorder="1" applyAlignment="1">
      <alignment horizontal="left" vertical="center" wrapText="1"/>
    </xf>
    <xf numFmtId="0" fontId="9" fillId="0" borderId="1" xfId="27" applyFont="1" applyBorder="1" applyAlignment="1">
      <alignment horizontal="left" vertical="center" wrapText="1"/>
    </xf>
    <xf numFmtId="165" fontId="32" fillId="3" borderId="1" xfId="29" applyNumberFormat="1" applyFont="1" applyFill="1" applyBorder="1" applyAlignment="1">
      <alignment horizontal="center" vertical="center" wrapText="1"/>
    </xf>
    <xf numFmtId="169" fontId="19" fillId="2" borderId="10" xfId="29" applyNumberFormat="1" applyFont="1" applyFill="1" applyBorder="1" applyAlignment="1">
      <alignment horizontal="right" vertical="center" wrapText="1"/>
    </xf>
    <xf numFmtId="169" fontId="16" fillId="2" borderId="10" xfId="29" applyNumberFormat="1" applyFont="1" applyFill="1" applyBorder="1" applyAlignment="1">
      <alignment horizontal="right" vertical="center" wrapText="1"/>
    </xf>
    <xf numFmtId="0" fontId="17" fillId="2" borderId="1" xfId="29" applyFont="1" applyFill="1" applyBorder="1" applyAlignment="1">
      <alignment horizontal="left" vertical="center" wrapText="1"/>
    </xf>
    <xf numFmtId="169" fontId="17" fillId="2" borderId="1" xfId="29" applyNumberFormat="1" applyFont="1" applyFill="1" applyBorder="1" applyAlignment="1">
      <alignment horizontal="right" vertical="center" wrapText="1"/>
    </xf>
    <xf numFmtId="0" fontId="17" fillId="0" borderId="11" xfId="29" applyFont="1" applyBorder="1" applyAlignment="1">
      <alignment horizontal="left" vertical="center" wrapText="1"/>
    </xf>
    <xf numFmtId="169" fontId="17" fillId="2" borderId="10" xfId="29" applyNumberFormat="1" applyFont="1" applyFill="1" applyBorder="1" applyAlignment="1">
      <alignment horizontal="right" vertical="center" wrapText="1"/>
    </xf>
    <xf numFmtId="0" fontId="16" fillId="3" borderId="11" xfId="29" applyFont="1" applyFill="1" applyBorder="1" applyAlignment="1">
      <alignment horizontal="left" vertical="center" wrapText="1"/>
    </xf>
    <xf numFmtId="0" fontId="12" fillId="0" borderId="35" xfId="27" applyFont="1" applyBorder="1" applyAlignment="1">
      <alignment horizontal="left" vertical="center" wrapText="1"/>
    </xf>
    <xf numFmtId="165" fontId="32" fillId="3" borderId="17" xfId="29" applyNumberFormat="1" applyFont="1" applyFill="1" applyBorder="1" applyAlignment="1">
      <alignment horizontal="center" vertical="center" wrapText="1"/>
    </xf>
    <xf numFmtId="169" fontId="19" fillId="2" borderId="17" xfId="29" applyNumberFormat="1" applyFont="1" applyFill="1" applyBorder="1" applyAlignment="1">
      <alignment horizontal="right" vertical="center" wrapText="1"/>
    </xf>
    <xf numFmtId="169" fontId="16" fillId="2" borderId="17" xfId="29" applyNumberFormat="1" applyFont="1" applyFill="1" applyBorder="1" applyAlignment="1">
      <alignment horizontal="right" vertical="center" wrapText="1"/>
    </xf>
    <xf numFmtId="0" fontId="16" fillId="2" borderId="17" xfId="23" applyFont="1" applyFill="1" applyBorder="1" applyAlignment="1">
      <alignment horizontal="left" vertical="center" wrapText="1"/>
    </xf>
    <xf numFmtId="2" fontId="3" fillId="7" borderId="3" xfId="29" applyNumberFormat="1" applyFont="1" applyFill="1" applyBorder="1" applyAlignment="1">
      <alignment horizontal="center" vertical="center" wrapText="1"/>
    </xf>
    <xf numFmtId="0" fontId="18" fillId="7" borderId="1" xfId="29" applyFont="1" applyFill="1" applyBorder="1" applyAlignment="1">
      <alignment horizontal="center" vertical="center" wrapText="1"/>
    </xf>
    <xf numFmtId="0" fontId="16" fillId="0" borderId="62" xfId="29" applyFont="1" applyBorder="1" applyAlignment="1">
      <alignment horizontal="left" vertical="center" wrapText="1"/>
    </xf>
    <xf numFmtId="0" fontId="17" fillId="0" borderId="1" xfId="29" applyFont="1" applyBorder="1" applyAlignment="1">
      <alignment vertical="center" wrapText="1"/>
    </xf>
    <xf numFmtId="2" fontId="16" fillId="3" borderId="17" xfId="29" applyNumberFormat="1" applyFont="1" applyFill="1" applyBorder="1" applyAlignment="1">
      <alignment horizontal="center" vertical="center" wrapText="1"/>
    </xf>
    <xf numFmtId="169" fontId="1" fillId="3" borderId="18" xfId="29" applyNumberFormat="1" applyFont="1" applyFill="1" applyBorder="1" applyAlignment="1">
      <alignment horizontal="center" vertical="center" wrapText="1"/>
    </xf>
    <xf numFmtId="0" fontId="11" fillId="2" borderId="16" xfId="29" applyFont="1" applyFill="1" applyAlignment="1">
      <alignment horizontal="center" vertical="center" wrapText="1"/>
    </xf>
    <xf numFmtId="164" fontId="11" fillId="2" borderId="16" xfId="29" applyNumberFormat="1" applyFont="1" applyFill="1" applyAlignment="1">
      <alignment horizontal="center" vertical="center" wrapText="1"/>
    </xf>
    <xf numFmtId="0" fontId="1" fillId="0" borderId="17" xfId="24" applyFont="1" applyBorder="1" applyAlignment="1">
      <alignment vertical="center" wrapText="1"/>
    </xf>
    <xf numFmtId="169" fontId="17" fillId="2" borderId="18" xfId="29" applyNumberFormat="1" applyFont="1" applyFill="1" applyBorder="1" applyAlignment="1">
      <alignment horizontal="center" vertical="center" wrapText="1"/>
    </xf>
    <xf numFmtId="165" fontId="32" fillId="3" borderId="9" xfId="29" applyNumberFormat="1" applyFont="1" applyFill="1" applyBorder="1" applyAlignment="1">
      <alignment horizontal="right" vertical="center" wrapText="1"/>
    </xf>
    <xf numFmtId="0" fontId="1" fillId="0" borderId="16" xfId="29" applyFont="1" applyAlignment="1">
      <alignment vertical="center" wrapText="1"/>
    </xf>
    <xf numFmtId="0" fontId="1" fillId="0" borderId="1" xfId="29" applyFont="1" applyBorder="1" applyAlignment="1">
      <alignment horizontal="center" vertical="center"/>
    </xf>
    <xf numFmtId="169" fontId="16" fillId="2" borderId="18" xfId="29" applyNumberFormat="1" applyFont="1" applyFill="1" applyBorder="1" applyAlignment="1">
      <alignment horizontal="center" vertical="center" wrapText="1"/>
    </xf>
    <xf numFmtId="0" fontId="16" fillId="3" borderId="6" xfId="1" applyFont="1" applyFill="1" applyBorder="1" applyAlignment="1">
      <alignment horizontal="left" vertical="center" wrapText="1"/>
    </xf>
    <xf numFmtId="0" fontId="1" fillId="0" borderId="17" xfId="29" applyFont="1" applyBorder="1" applyAlignment="1">
      <alignment horizontal="center" vertical="center" wrapText="1"/>
    </xf>
    <xf numFmtId="169" fontId="1" fillId="0" borderId="17" xfId="29" applyNumberFormat="1" applyFont="1" applyBorder="1" applyAlignment="1">
      <alignment horizontal="center" vertical="center" wrapText="1"/>
    </xf>
    <xf numFmtId="0" fontId="16" fillId="0" borderId="17" xfId="29" applyFont="1" applyBorder="1" applyAlignment="1">
      <alignment horizontal="center" vertical="center" wrapText="1"/>
    </xf>
    <xf numFmtId="169" fontId="1" fillId="0" borderId="18" xfId="29" applyNumberFormat="1" applyFont="1" applyBorder="1" applyAlignment="1">
      <alignment horizontal="center" vertical="center" wrapText="1"/>
    </xf>
    <xf numFmtId="0" fontId="18" fillId="8" borderId="20" xfId="29" applyFont="1" applyFill="1" applyBorder="1" applyAlignment="1">
      <alignment horizontal="center" vertical="center" wrapText="1"/>
    </xf>
    <xf numFmtId="0" fontId="28" fillId="3" borderId="21" xfId="29" applyFont="1" applyFill="1" applyBorder="1" applyAlignment="1">
      <alignment horizontal="center" vertical="center" wrapText="1"/>
    </xf>
    <xf numFmtId="166" fontId="28" fillId="3" borderId="21" xfId="29" applyNumberFormat="1" applyFont="1" applyFill="1" applyBorder="1" applyAlignment="1">
      <alignment horizontal="center" vertical="center" wrapText="1"/>
    </xf>
    <xf numFmtId="0" fontId="1" fillId="0" borderId="16" xfId="29" applyFont="1" applyAlignment="1">
      <alignment vertical="center"/>
    </xf>
    <xf numFmtId="0" fontId="17" fillId="0" borderId="16" xfId="29" applyFont="1" applyAlignment="1">
      <alignment vertical="center"/>
    </xf>
    <xf numFmtId="2" fontId="28" fillId="3" borderId="21" xfId="29" applyNumberFormat="1" applyFont="1" applyFill="1" applyBorder="1" applyAlignment="1">
      <alignment horizontal="center" vertical="center" wrapText="1"/>
    </xf>
    <xf numFmtId="2" fontId="28" fillId="3" borderId="22" xfId="29" applyNumberFormat="1" applyFont="1" applyFill="1" applyBorder="1" applyAlignment="1">
      <alignment horizontal="center" vertical="center" wrapText="1"/>
    </xf>
    <xf numFmtId="0" fontId="28" fillId="12" borderId="23" xfId="29" applyFont="1" applyFill="1" applyBorder="1" applyAlignment="1">
      <alignment horizontal="center" vertical="center" wrapText="1"/>
    </xf>
    <xf numFmtId="0" fontId="14" fillId="0" borderId="16" xfId="29" applyFont="1" applyAlignment="1">
      <alignment horizontal="center" vertical="center" wrapText="1"/>
    </xf>
    <xf numFmtId="167" fontId="14" fillId="0" borderId="16" xfId="29" applyNumberFormat="1" applyFont="1" applyAlignment="1">
      <alignment horizontal="right" vertical="center" wrapText="1"/>
    </xf>
    <xf numFmtId="0" fontId="3" fillId="9" borderId="17" xfId="29" applyFont="1" applyFill="1" applyBorder="1" applyAlignment="1">
      <alignment horizontal="center" vertical="center" wrapText="1"/>
    </xf>
    <xf numFmtId="0" fontId="9" fillId="2" borderId="7" xfId="1" applyFont="1" applyFill="1" applyBorder="1" applyAlignment="1">
      <alignment vertical="center" wrapText="1"/>
    </xf>
    <xf numFmtId="0" fontId="9" fillId="2" borderId="7" xfId="1" applyFont="1" applyFill="1" applyBorder="1" applyAlignment="1">
      <alignment horizontal="center" vertical="center" wrapText="1"/>
    </xf>
    <xf numFmtId="0" fontId="12" fillId="2" borderId="7" xfId="1" applyFont="1" applyFill="1" applyBorder="1" applyAlignment="1">
      <alignment horizontal="center" vertical="center" wrapText="1"/>
    </xf>
    <xf numFmtId="169" fontId="16" fillId="0" borderId="17" xfId="29" applyNumberFormat="1" applyFont="1" applyBorder="1" applyAlignment="1">
      <alignment horizontal="center" vertical="center"/>
    </xf>
    <xf numFmtId="0" fontId="9" fillId="0" borderId="7" xfId="1" applyFont="1" applyBorder="1" applyAlignment="1">
      <alignment vertical="center" wrapText="1"/>
    </xf>
    <xf numFmtId="0" fontId="9" fillId="0" borderId="7" xfId="1" applyFont="1" applyBorder="1" applyAlignment="1">
      <alignment horizontal="center" vertical="center" wrapText="1"/>
    </xf>
    <xf numFmtId="0" fontId="12" fillId="0" borderId="7" xfId="1" applyFont="1" applyBorder="1" applyAlignment="1">
      <alignment horizontal="center" vertical="center" wrapText="1"/>
    </xf>
    <xf numFmtId="0" fontId="12" fillId="0" borderId="7" xfId="1" applyFont="1" applyBorder="1" applyAlignment="1">
      <alignment vertical="center" wrapText="1"/>
    </xf>
    <xf numFmtId="0" fontId="13" fillId="0" borderId="6" xfId="1" applyFont="1" applyBorder="1" applyAlignment="1">
      <alignment horizontal="center" vertical="center" wrapText="1"/>
    </xf>
    <xf numFmtId="0" fontId="9" fillId="0" borderId="10" xfId="1" applyFont="1" applyBorder="1" applyAlignment="1">
      <alignment horizontal="left" vertical="center" wrapText="1"/>
    </xf>
    <xf numFmtId="0" fontId="12" fillId="0" borderId="6" xfId="1" applyFont="1" applyBorder="1" applyAlignment="1">
      <alignment horizontal="center" vertical="center" wrapText="1"/>
    </xf>
    <xf numFmtId="0" fontId="12" fillId="0" borderId="6" xfId="1" applyFont="1" applyBorder="1" applyAlignment="1">
      <alignment vertical="center" wrapText="1"/>
    </xf>
    <xf numFmtId="0" fontId="12" fillId="0" borderId="17" xfId="29" applyFont="1" applyBorder="1" applyAlignment="1">
      <alignment vertical="center" wrapText="1"/>
    </xf>
    <xf numFmtId="0" fontId="12" fillId="2" borderId="30" xfId="1" applyFont="1" applyFill="1" applyBorder="1" applyAlignment="1">
      <alignment horizontal="center" vertical="center" wrapText="1"/>
    </xf>
    <xf numFmtId="0" fontId="12" fillId="0" borderId="17" xfId="1" applyFont="1" applyBorder="1" applyAlignment="1">
      <alignment horizontal="center" vertical="center" wrapText="1"/>
    </xf>
    <xf numFmtId="0" fontId="9" fillId="0" borderId="14" xfId="1" applyFont="1" applyBorder="1" applyAlignment="1">
      <alignment vertical="center" wrapText="1"/>
    </xf>
    <xf numFmtId="0" fontId="9" fillId="0" borderId="14" xfId="1" applyFont="1" applyBorder="1" applyAlignment="1">
      <alignment horizontal="center" vertical="center" wrapText="1"/>
    </xf>
    <xf numFmtId="0" fontId="13" fillId="0" borderId="16" xfId="1" applyFont="1" applyAlignment="1">
      <alignment horizontal="center" vertical="center" wrapText="1"/>
    </xf>
    <xf numFmtId="0" fontId="9" fillId="2" borderId="81" xfId="1" applyFont="1" applyFill="1" applyBorder="1" applyAlignment="1">
      <alignment horizontal="center" vertical="center" wrapText="1"/>
    </xf>
    <xf numFmtId="0" fontId="12" fillId="0" borderId="17" xfId="1" applyFont="1" applyBorder="1" applyAlignment="1">
      <alignment vertical="center" wrapText="1"/>
    </xf>
    <xf numFmtId="0" fontId="10" fillId="2" borderId="30" xfId="1" applyFont="1" applyFill="1" applyBorder="1" applyAlignment="1">
      <alignment horizontal="center" vertical="center" wrapText="1"/>
    </xf>
    <xf numFmtId="0" fontId="9" fillId="0" borderId="6" xfId="1" applyFont="1" applyBorder="1" applyAlignment="1">
      <alignment horizontal="center" vertical="center" wrapText="1"/>
    </xf>
    <xf numFmtId="0" fontId="1" fillId="0" borderId="16" xfId="29" applyFont="1" applyAlignment="1">
      <alignment horizontal="center" vertical="center"/>
    </xf>
    <xf numFmtId="0" fontId="17" fillId="0" borderId="16" xfId="29" applyFont="1" applyAlignment="1">
      <alignment horizontal="center" vertical="center"/>
    </xf>
    <xf numFmtId="0" fontId="16" fillId="4" borderId="17" xfId="21" applyFont="1" applyFill="1" applyBorder="1" applyAlignment="1">
      <alignment horizontal="left" vertical="center" wrapText="1"/>
    </xf>
    <xf numFmtId="169" fontId="17" fillId="13" borderId="18" xfId="29" applyNumberFormat="1" applyFont="1" applyFill="1" applyBorder="1" applyAlignment="1">
      <alignment horizontal="center" vertical="center" wrapText="1"/>
    </xf>
    <xf numFmtId="0" fontId="17" fillId="10" borderId="43" xfId="29" applyFont="1" applyFill="1" applyBorder="1" applyAlignment="1">
      <alignment horizontal="center" vertical="center" wrapText="1"/>
    </xf>
    <xf numFmtId="0" fontId="17" fillId="10" borderId="38" xfId="29" applyFont="1" applyFill="1" applyBorder="1" applyAlignment="1">
      <alignment horizontal="center" vertical="center" wrapText="1"/>
    </xf>
    <xf numFmtId="0" fontId="1" fillId="10" borderId="38" xfId="29" applyFont="1" applyFill="1" applyBorder="1" applyAlignment="1">
      <alignment horizontal="center" vertical="center" wrapText="1"/>
    </xf>
    <xf numFmtId="169" fontId="27" fillId="10" borderId="34" xfId="29" applyNumberFormat="1" applyFont="1" applyFill="1" applyBorder="1" applyAlignment="1">
      <alignment horizontal="center" vertical="center" wrapText="1"/>
    </xf>
    <xf numFmtId="0" fontId="17" fillId="2" borderId="16" xfId="29" applyFont="1" applyFill="1" applyAlignment="1">
      <alignment horizontal="center" vertical="center" wrapText="1"/>
    </xf>
    <xf numFmtId="0" fontId="1" fillId="2" borderId="16" xfId="29" applyFont="1" applyFill="1" applyAlignment="1">
      <alignment horizontal="center" vertical="center" wrapText="1"/>
    </xf>
    <xf numFmtId="0" fontId="27" fillId="2" borderId="16" xfId="29" applyFont="1" applyFill="1" applyAlignment="1">
      <alignment horizontal="center" vertical="center" wrapText="1"/>
    </xf>
    <xf numFmtId="169" fontId="27" fillId="2" borderId="16" xfId="29" applyNumberFormat="1" applyFont="1" applyFill="1" applyAlignment="1">
      <alignment horizontal="center" vertical="center" wrapText="1"/>
    </xf>
    <xf numFmtId="0" fontId="9" fillId="2" borderId="10" xfId="29" applyFont="1" applyFill="1" applyBorder="1" applyAlignment="1">
      <alignment horizontal="center" vertical="center" wrapText="1"/>
    </xf>
    <xf numFmtId="0" fontId="12" fillId="2" borderId="38" xfId="29" applyFont="1" applyFill="1" applyBorder="1" applyAlignment="1">
      <alignment vertical="center" wrapText="1"/>
    </xf>
    <xf numFmtId="0" fontId="9" fillId="0" borderId="17" xfId="29" applyFont="1" applyBorder="1" applyAlignment="1">
      <alignment horizontal="center" vertical="center" wrapText="1"/>
    </xf>
    <xf numFmtId="0" fontId="9" fillId="2" borderId="17" xfId="29" applyFont="1" applyFill="1" applyBorder="1" applyAlignment="1">
      <alignment horizontal="center" vertical="center" wrapText="1"/>
    </xf>
    <xf numFmtId="0" fontId="9" fillId="2" borderId="6" xfId="1" applyFont="1" applyFill="1" applyBorder="1" applyAlignment="1">
      <alignment vertical="center" wrapText="1"/>
    </xf>
    <xf numFmtId="0" fontId="9" fillId="2" borderId="17" xfId="1" applyFont="1" applyFill="1" applyBorder="1" applyAlignment="1">
      <alignment horizontal="center" vertical="center" wrapText="1"/>
    </xf>
    <xf numFmtId="0" fontId="10" fillId="4" borderId="15" xfId="1" applyFont="1" applyFill="1" applyBorder="1" applyAlignment="1">
      <alignment horizontal="left" vertical="center" wrapText="1"/>
    </xf>
    <xf numFmtId="0" fontId="10" fillId="0" borderId="17" xfId="29" applyFont="1" applyBorder="1" applyAlignment="1">
      <alignment vertical="center" wrapText="1"/>
    </xf>
    <xf numFmtId="0" fontId="10" fillId="0" borderId="17" xfId="29" applyFont="1" applyBorder="1" applyAlignment="1">
      <alignment horizontal="center" vertical="center" wrapText="1"/>
    </xf>
    <xf numFmtId="0" fontId="12" fillId="0" borderId="17" xfId="29" applyFont="1" applyBorder="1" applyAlignment="1">
      <alignment horizontal="center" vertical="center" wrapText="1"/>
    </xf>
    <xf numFmtId="0" fontId="10" fillId="0" borderId="6" xfId="29" applyFont="1" applyBorder="1" applyAlignment="1">
      <alignment vertical="center" wrapText="1"/>
    </xf>
    <xf numFmtId="0" fontId="13" fillId="0" borderId="17" xfId="29" applyFont="1" applyBorder="1" applyAlignment="1">
      <alignment horizontal="center" vertical="center" wrapText="1"/>
    </xf>
    <xf numFmtId="0" fontId="9" fillId="0" borderId="6" xfId="1" applyFont="1" applyBorder="1" applyAlignment="1">
      <alignment horizontal="left" vertical="center" wrapText="1"/>
    </xf>
    <xf numFmtId="0" fontId="9" fillId="0" borderId="17" xfId="1" applyFont="1" applyBorder="1" applyAlignment="1">
      <alignment horizontal="center" vertical="center" wrapText="1"/>
    </xf>
    <xf numFmtId="0" fontId="9" fillId="0" borderId="6" xfId="29" applyFont="1" applyBorder="1" applyAlignment="1">
      <alignment vertical="center" wrapText="1"/>
    </xf>
    <xf numFmtId="0" fontId="12" fillId="0" borderId="31" xfId="29" applyFont="1" applyBorder="1" applyAlignment="1">
      <alignment vertical="center" wrapText="1"/>
    </xf>
    <xf numFmtId="0" fontId="9" fillId="0" borderId="17" xfId="29" applyFont="1" applyBorder="1" applyAlignment="1">
      <alignment vertical="center" wrapText="1"/>
    </xf>
    <xf numFmtId="0" fontId="17" fillId="2" borderId="16" xfId="29" applyFont="1" applyFill="1" applyAlignment="1">
      <alignment horizontal="left" vertical="center" wrapText="1"/>
    </xf>
    <xf numFmtId="168" fontId="27" fillId="2" borderId="16" xfId="29" applyNumberFormat="1" applyFont="1" applyFill="1" applyAlignment="1">
      <alignment horizontal="center" vertical="center" wrapText="1"/>
    </xf>
    <xf numFmtId="0" fontId="3" fillId="9" borderId="27" xfId="29" applyFont="1" applyFill="1" applyBorder="1" applyAlignment="1">
      <alignment horizontal="center" vertical="center" wrapText="1"/>
    </xf>
    <xf numFmtId="0" fontId="17" fillId="2" borderId="30" xfId="29" applyFont="1" applyFill="1" applyBorder="1" applyAlignment="1">
      <alignment horizontal="center" vertical="center" wrapText="1"/>
    </xf>
    <xf numFmtId="0" fontId="17" fillId="2" borderId="2" xfId="29" applyFont="1" applyFill="1" applyBorder="1" applyAlignment="1">
      <alignment horizontal="center" vertical="center" wrapText="1"/>
    </xf>
    <xf numFmtId="0" fontId="1" fillId="4" borderId="17" xfId="23" applyFont="1" applyFill="1" applyBorder="1" applyAlignment="1">
      <alignment horizontal="left" vertical="center" wrapText="1"/>
    </xf>
    <xf numFmtId="170" fontId="1" fillId="0" borderId="17" xfId="23" applyNumberFormat="1" applyFont="1" applyBorder="1" applyAlignment="1">
      <alignment horizontal="center" vertical="center" wrapText="1"/>
    </xf>
    <xf numFmtId="0" fontId="1" fillId="0" borderId="36" xfId="1" applyFont="1" applyBorder="1" applyAlignment="1">
      <alignment vertical="center" wrapText="1"/>
    </xf>
    <xf numFmtId="0" fontId="1" fillId="4" borderId="36" xfId="1" applyFont="1" applyFill="1" applyBorder="1" applyAlignment="1">
      <alignment horizontal="center" vertical="center" wrapText="1"/>
    </xf>
    <xf numFmtId="0" fontId="1" fillId="0" borderId="36" xfId="23" applyFont="1" applyBorder="1" applyAlignment="1">
      <alignment horizontal="center" vertical="center" wrapText="1"/>
    </xf>
    <xf numFmtId="3" fontId="16" fillId="4" borderId="36" xfId="23" applyNumberFormat="1" applyFont="1" applyFill="1" applyBorder="1" applyAlignment="1">
      <alignment horizontal="center" vertical="center" wrapText="1"/>
    </xf>
    <xf numFmtId="169" fontId="16" fillId="4" borderId="17" xfId="1" applyNumberFormat="1" applyFont="1" applyFill="1" applyBorder="1" applyAlignment="1">
      <alignment horizontal="center" vertical="center" wrapText="1"/>
    </xf>
    <xf numFmtId="0" fontId="17" fillId="0" borderId="17" xfId="29" applyFont="1" applyBorder="1" applyAlignment="1">
      <alignment wrapText="1"/>
    </xf>
    <xf numFmtId="0" fontId="9" fillId="0" borderId="41" xfId="29" applyFont="1" applyBorder="1" applyAlignment="1">
      <alignment horizontal="center" vertical="center" wrapText="1"/>
    </xf>
    <xf numFmtId="167" fontId="14" fillId="0" borderId="16" xfId="29" applyNumberFormat="1" applyFont="1" applyAlignment="1">
      <alignment horizontal="center" vertical="center" wrapText="1"/>
    </xf>
    <xf numFmtId="0" fontId="10" fillId="0" borderId="16" xfId="29" applyFont="1" applyAlignment="1">
      <alignment horizontal="center" vertical="center" wrapText="1"/>
    </xf>
    <xf numFmtId="0" fontId="17" fillId="2" borderId="1" xfId="29" applyFont="1" applyFill="1" applyBorder="1" applyAlignment="1">
      <alignment horizontal="center" vertical="center" wrapText="1"/>
    </xf>
    <xf numFmtId="169" fontId="46" fillId="0" borderId="1" xfId="29" applyNumberFormat="1" applyFont="1" applyBorder="1" applyAlignment="1">
      <alignment horizontal="center" vertical="center" wrapText="1"/>
    </xf>
    <xf numFmtId="0" fontId="16" fillId="3" borderId="2" xfId="29" applyFont="1" applyFill="1" applyBorder="1" applyAlignment="1">
      <alignment horizontal="left" vertical="center" wrapText="1"/>
    </xf>
    <xf numFmtId="169" fontId="46" fillId="3" borderId="1" xfId="29" applyNumberFormat="1" applyFont="1" applyFill="1" applyBorder="1" applyAlignment="1">
      <alignment horizontal="center" vertical="center" wrapText="1"/>
    </xf>
    <xf numFmtId="169" fontId="32" fillId="3" borderId="3" xfId="29" applyNumberFormat="1" applyFont="1" applyFill="1" applyBorder="1" applyAlignment="1">
      <alignment horizontal="center" vertical="center" wrapText="1"/>
    </xf>
    <xf numFmtId="0" fontId="17" fillId="2" borderId="16" xfId="29" applyFont="1" applyFill="1" applyAlignment="1">
      <alignment vertical="center" wrapText="1"/>
    </xf>
    <xf numFmtId="0" fontId="16" fillId="0" borderId="42" xfId="29" applyFont="1" applyBorder="1" applyAlignment="1">
      <alignment vertical="center" wrapText="1"/>
    </xf>
    <xf numFmtId="0" fontId="17" fillId="0" borderId="2" xfId="29" applyFont="1" applyBorder="1" applyAlignment="1">
      <alignment vertical="center" wrapText="1"/>
    </xf>
    <xf numFmtId="169" fontId="16" fillId="0" borderId="17" xfId="29" applyNumberFormat="1" applyFont="1" applyBorder="1" applyAlignment="1">
      <alignment horizontal="center" vertical="center" wrapText="1"/>
    </xf>
    <xf numFmtId="0" fontId="1" fillId="0" borderId="11" xfId="29" applyFont="1" applyBorder="1" applyAlignment="1">
      <alignment vertical="center" wrapText="1"/>
    </xf>
    <xf numFmtId="4" fontId="16" fillId="0" borderId="17" xfId="29" applyNumberFormat="1" applyFont="1" applyBorder="1" applyAlignment="1">
      <alignment horizontal="center" vertical="center" wrapText="1"/>
    </xf>
    <xf numFmtId="169" fontId="46" fillId="3" borderId="17" xfId="29" applyNumberFormat="1" applyFont="1" applyFill="1" applyBorder="1" applyAlignment="1">
      <alignment horizontal="center" vertical="center" wrapText="1"/>
    </xf>
    <xf numFmtId="0" fontId="16" fillId="2" borderId="17" xfId="2" applyFont="1" applyFill="1" applyBorder="1" applyAlignment="1">
      <alignment horizontal="left" vertical="center" wrapText="1"/>
    </xf>
    <xf numFmtId="4" fontId="16" fillId="3" borderId="18" xfId="29" applyNumberFormat="1" applyFont="1" applyFill="1" applyBorder="1" applyAlignment="1">
      <alignment horizontal="center" vertical="center" wrapText="1"/>
    </xf>
    <xf numFmtId="169" fontId="32" fillId="3" borderId="17" xfId="29" applyNumberFormat="1" applyFont="1" applyFill="1" applyBorder="1" applyAlignment="1">
      <alignment horizontal="center" vertical="center" wrapText="1"/>
    </xf>
    <xf numFmtId="1" fontId="16" fillId="3" borderId="17" xfId="29" applyNumberFormat="1" applyFont="1" applyFill="1" applyBorder="1" applyAlignment="1">
      <alignment horizontal="center" vertical="center" wrapText="1"/>
    </xf>
    <xf numFmtId="169" fontId="32" fillId="3" borderId="18" xfId="29" applyNumberFormat="1" applyFont="1" applyFill="1" applyBorder="1" applyAlignment="1">
      <alignment horizontal="center" vertical="center" wrapText="1"/>
    </xf>
    <xf numFmtId="169" fontId="16" fillId="0" borderId="18" xfId="29" applyNumberFormat="1" applyFont="1" applyBorder="1" applyAlignment="1">
      <alignment horizontal="center" vertical="center" wrapText="1"/>
    </xf>
    <xf numFmtId="0" fontId="17" fillId="2" borderId="17" xfId="22" applyFont="1" applyFill="1" applyBorder="1" applyAlignment="1">
      <alignment vertical="center" wrapText="1"/>
    </xf>
    <xf numFmtId="0" fontId="17" fillId="0" borderId="1" xfId="29" applyFont="1" applyBorder="1" applyAlignment="1">
      <alignment horizontal="center" vertical="center" wrapText="1"/>
    </xf>
    <xf numFmtId="0" fontId="1" fillId="0" borderId="10" xfId="29" applyFont="1" applyBorder="1" applyAlignment="1">
      <alignment horizontal="left" vertical="center" wrapText="1"/>
    </xf>
    <xf numFmtId="0" fontId="17" fillId="0" borderId="36" xfId="29" applyFont="1" applyBorder="1" applyAlignment="1">
      <alignment horizontal="center" vertical="center" wrapText="1"/>
    </xf>
    <xf numFmtId="1" fontId="16" fillId="0" borderId="36" xfId="29" applyNumberFormat="1" applyFont="1" applyBorder="1" applyAlignment="1">
      <alignment horizontal="center" vertical="center" wrapText="1"/>
    </xf>
    <xf numFmtId="169" fontId="46" fillId="0" borderId="70" xfId="29" applyNumberFormat="1" applyFont="1" applyBorder="1" applyAlignment="1">
      <alignment horizontal="center" vertical="center" wrapText="1"/>
    </xf>
    <xf numFmtId="169" fontId="16" fillId="0" borderId="70" xfId="29" applyNumberFormat="1" applyFont="1" applyBorder="1" applyAlignment="1">
      <alignment horizontal="center" vertical="center" wrapText="1"/>
    </xf>
    <xf numFmtId="0" fontId="27" fillId="0" borderId="16" xfId="29" applyFont="1" applyAlignment="1">
      <alignment horizontal="center" vertical="center" wrapText="1"/>
    </xf>
    <xf numFmtId="0" fontId="16" fillId="0" borderId="16" xfId="29" applyFont="1" applyAlignment="1">
      <alignment vertical="center" wrapText="1"/>
    </xf>
    <xf numFmtId="169" fontId="27" fillId="0" borderId="16" xfId="29" applyNumberFormat="1" applyFont="1" applyAlignment="1">
      <alignment horizontal="center" vertical="center" wrapText="1"/>
    </xf>
    <xf numFmtId="0" fontId="16" fillId="4" borderId="36" xfId="29" applyFont="1" applyFill="1" applyBorder="1" applyAlignment="1">
      <alignment horizontal="center" vertical="center"/>
    </xf>
    <xf numFmtId="171" fontId="46" fillId="4" borderId="36" xfId="29" applyNumberFormat="1" applyFont="1" applyFill="1" applyBorder="1" applyAlignment="1">
      <alignment horizontal="center" vertical="center" wrapText="1"/>
    </xf>
    <xf numFmtId="167" fontId="16" fillId="4" borderId="36" xfId="29" applyNumberFormat="1" applyFont="1" applyFill="1" applyBorder="1" applyAlignment="1">
      <alignment horizontal="right" vertical="center" wrapText="1"/>
    </xf>
    <xf numFmtId="0" fontId="16" fillId="4" borderId="36" xfId="29" applyFont="1" applyFill="1" applyBorder="1" applyAlignment="1">
      <alignment horizontal="left" vertical="center" wrapText="1"/>
    </xf>
    <xf numFmtId="171" fontId="32" fillId="4" borderId="36" xfId="29" applyNumberFormat="1" applyFont="1" applyFill="1" applyBorder="1" applyAlignment="1">
      <alignment horizontal="center" vertical="center" wrapText="1"/>
    </xf>
    <xf numFmtId="0" fontId="1" fillId="2" borderId="9" xfId="2" applyFont="1" applyFill="1" applyBorder="1" applyAlignment="1">
      <alignment horizontal="left" vertical="center" wrapText="1"/>
    </xf>
    <xf numFmtId="0" fontId="12" fillId="2" borderId="17" xfId="2" applyFont="1" applyFill="1" applyBorder="1" applyAlignment="1">
      <alignment horizontal="center" vertical="center"/>
    </xf>
    <xf numFmtId="4" fontId="9" fillId="0" borderId="17" xfId="1" applyNumberFormat="1" applyFont="1" applyBorder="1" applyAlignment="1">
      <alignment horizontal="center" vertical="center"/>
    </xf>
    <xf numFmtId="0" fontId="16" fillId="0" borderId="36" xfId="26" applyFont="1" applyBorder="1" applyAlignment="1">
      <alignment horizontal="left" vertical="center" wrapText="1"/>
    </xf>
    <xf numFmtId="169" fontId="46" fillId="0" borderId="18" xfId="29" applyNumberFormat="1" applyFont="1" applyBorder="1" applyAlignment="1">
      <alignment horizontal="center" vertical="center" wrapText="1"/>
    </xf>
    <xf numFmtId="0" fontId="17" fillId="2" borderId="9" xfId="29" applyFont="1" applyFill="1" applyBorder="1" applyAlignment="1">
      <alignment horizontal="center" vertical="center" wrapText="1"/>
    </xf>
    <xf numFmtId="0" fontId="1" fillId="0" borderId="17" xfId="29" applyFont="1" applyBorder="1" applyAlignment="1">
      <alignment horizontal="left" vertical="center" wrapText="1"/>
    </xf>
    <xf numFmtId="4" fontId="1" fillId="3" borderId="18" xfId="29" applyNumberFormat="1" applyFont="1" applyFill="1" applyBorder="1" applyAlignment="1">
      <alignment horizontal="center" vertical="center" wrapText="1"/>
    </xf>
    <xf numFmtId="166" fontId="18" fillId="7" borderId="3" xfId="29" applyNumberFormat="1" applyFont="1" applyFill="1" applyBorder="1" applyAlignment="1">
      <alignment horizontal="center" vertical="center" wrapText="1"/>
    </xf>
    <xf numFmtId="0" fontId="16" fillId="2" borderId="18" xfId="14" applyFont="1" applyFill="1" applyBorder="1" applyAlignment="1">
      <alignment horizontal="left" vertical="center" wrapText="1"/>
    </xf>
    <xf numFmtId="0" fontId="1" fillId="3" borderId="36" xfId="29" applyFont="1" applyFill="1" applyBorder="1" applyAlignment="1">
      <alignment horizontal="center" vertical="center" wrapText="1"/>
    </xf>
    <xf numFmtId="0" fontId="17" fillId="2" borderId="18" xfId="29" applyFont="1" applyFill="1" applyBorder="1" applyAlignment="1">
      <alignment horizontal="center" vertical="center" wrapText="1"/>
    </xf>
    <xf numFmtId="0" fontId="16" fillId="3" borderId="17" xfId="29" applyFont="1" applyFill="1" applyBorder="1" applyAlignment="1">
      <alignment horizontal="center" vertical="center" wrapText="1"/>
    </xf>
    <xf numFmtId="169" fontId="16" fillId="3" borderId="17" xfId="29" applyNumberFormat="1" applyFont="1" applyFill="1" applyBorder="1" applyAlignment="1">
      <alignment horizontal="center" vertical="center" wrapText="1"/>
    </xf>
    <xf numFmtId="0" fontId="27" fillId="10" borderId="91" xfId="29" applyFont="1" applyFill="1" applyBorder="1" applyAlignment="1">
      <alignment horizontal="center" vertical="center" wrapText="1"/>
    </xf>
    <xf numFmtId="166" fontId="17" fillId="0" borderId="1" xfId="23" applyNumberFormat="1" applyFont="1" applyBorder="1" applyAlignment="1">
      <alignment vertical="center" wrapText="1"/>
    </xf>
    <xf numFmtId="0" fontId="12" fillId="0" borderId="1" xfId="5" applyFont="1" applyBorder="1" applyAlignment="1">
      <alignment horizontal="center" vertical="center"/>
    </xf>
    <xf numFmtId="0" fontId="16" fillId="0" borderId="3" xfId="29" applyFont="1" applyBorder="1" applyAlignment="1">
      <alignment horizontal="center" vertical="center" wrapText="1"/>
    </xf>
    <xf numFmtId="0" fontId="46" fillId="0" borderId="3" xfId="29" applyFont="1" applyBorder="1" applyAlignment="1">
      <alignment horizontal="center" vertical="center" wrapText="1"/>
    </xf>
    <xf numFmtId="166" fontId="1" fillId="0" borderId="1" xfId="29" applyNumberFormat="1" applyFont="1" applyBorder="1" applyAlignment="1">
      <alignment vertical="top" wrapText="1"/>
    </xf>
    <xf numFmtId="0" fontId="9" fillId="0" borderId="3" xfId="29" applyFont="1" applyBorder="1" applyAlignment="1">
      <alignment horizontal="center" vertical="center" wrapText="1"/>
    </xf>
    <xf numFmtId="4" fontId="16" fillId="0" borderId="3" xfId="29" applyNumberFormat="1" applyFont="1" applyBorder="1" applyAlignment="1">
      <alignment horizontal="center" vertical="center" wrapText="1"/>
    </xf>
    <xf numFmtId="0" fontId="1" fillId="0" borderId="3" xfId="29" applyFont="1" applyBorder="1" applyAlignment="1">
      <alignment horizontal="left" vertical="center" wrapText="1"/>
    </xf>
    <xf numFmtId="165" fontId="46" fillId="0" borderId="3" xfId="29" applyNumberFormat="1" applyFont="1" applyBorder="1" applyAlignment="1">
      <alignment horizontal="center" vertical="center" wrapText="1"/>
    </xf>
    <xf numFmtId="0" fontId="1" fillId="2" borderId="1" xfId="23" applyFont="1" applyFill="1" applyBorder="1" applyAlignment="1">
      <alignment vertical="center" wrapText="1"/>
    </xf>
    <xf numFmtId="0" fontId="16" fillId="0" borderId="2" xfId="29" applyFont="1" applyBorder="1" applyAlignment="1">
      <alignment horizontal="left" vertical="center" wrapText="1"/>
    </xf>
    <xf numFmtId="0" fontId="16" fillId="0" borderId="17" xfId="29" applyFont="1" applyBorder="1" applyAlignment="1">
      <alignment vertical="center" wrapText="1"/>
    </xf>
    <xf numFmtId="169" fontId="17" fillId="2" borderId="17" xfId="29" applyNumberFormat="1" applyFont="1" applyFill="1" applyBorder="1" applyAlignment="1">
      <alignment horizontal="center" vertical="center" wrapText="1"/>
    </xf>
    <xf numFmtId="0" fontId="9" fillId="3" borderId="1" xfId="29" applyFont="1" applyFill="1" applyBorder="1" applyAlignment="1">
      <alignment horizontal="center" vertical="center" wrapText="1"/>
    </xf>
    <xf numFmtId="166" fontId="1" fillId="0" borderId="3" xfId="29" applyNumberFormat="1" applyFont="1" applyBorder="1" applyAlignment="1">
      <alignment vertical="center" wrapText="1"/>
    </xf>
    <xf numFmtId="165" fontId="32" fillId="0" borderId="17" xfId="29" applyNumberFormat="1" applyFont="1" applyBorder="1" applyAlignment="1">
      <alignment horizontal="center" vertical="center" wrapText="1"/>
    </xf>
    <xf numFmtId="169" fontId="1" fillId="3" borderId="3" xfId="29" applyNumberFormat="1" applyFont="1" applyFill="1" applyBorder="1" applyAlignment="1">
      <alignment horizontal="center" vertical="center" wrapText="1"/>
    </xf>
    <xf numFmtId="0" fontId="16" fillId="3" borderId="17" xfId="29" applyFont="1" applyFill="1" applyBorder="1" applyAlignment="1">
      <alignment horizontal="left" vertical="center" wrapText="1"/>
    </xf>
    <xf numFmtId="0" fontId="16" fillId="0" borderId="17" xfId="14" applyFont="1" applyBorder="1" applyAlignment="1">
      <alignment horizontal="left" vertical="center" wrapText="1"/>
    </xf>
    <xf numFmtId="169" fontId="16" fillId="2" borderId="17" xfId="29" applyNumberFormat="1" applyFont="1" applyFill="1" applyBorder="1" applyAlignment="1">
      <alignment horizontal="center" vertical="center" wrapText="1"/>
    </xf>
    <xf numFmtId="0" fontId="17" fillId="0" borderId="17" xfId="14" applyFont="1" applyBorder="1" applyAlignment="1">
      <alignment horizontal="left" vertical="center" wrapText="1"/>
    </xf>
    <xf numFmtId="0" fontId="10" fillId="2" borderId="17" xfId="14" applyFont="1" applyFill="1" applyBorder="1" applyAlignment="1">
      <alignment horizontal="center" vertical="center" wrapText="1"/>
    </xf>
    <xf numFmtId="2" fontId="1" fillId="3" borderId="17" xfId="29" applyNumberFormat="1" applyFont="1" applyFill="1" applyBorder="1" applyAlignment="1">
      <alignment horizontal="center" vertical="center" wrapText="1"/>
    </xf>
    <xf numFmtId="0" fontId="1" fillId="0" borderId="18" xfId="29" applyFont="1" applyBorder="1" applyAlignment="1">
      <alignment horizontal="left" vertical="center" wrapText="1"/>
    </xf>
    <xf numFmtId="0" fontId="9" fillId="3" borderId="18" xfId="29" applyFont="1" applyFill="1" applyBorder="1" applyAlignment="1">
      <alignment horizontal="center" vertical="center" wrapText="1"/>
    </xf>
    <xf numFmtId="4" fontId="1" fillId="0" borderId="17" xfId="29" applyNumberFormat="1" applyFont="1" applyBorder="1" applyAlignment="1">
      <alignment horizontal="center" vertical="center" wrapText="1"/>
    </xf>
    <xf numFmtId="4" fontId="16" fillId="0" borderId="36" xfId="29" applyNumberFormat="1" applyFont="1" applyBorder="1" applyAlignment="1">
      <alignment horizontal="center" vertical="center" wrapText="1"/>
    </xf>
    <xf numFmtId="0" fontId="8" fillId="0" borderId="15" xfId="29" applyFont="1" applyBorder="1" applyAlignment="1">
      <alignment horizontal="center" vertical="center" wrapText="1"/>
    </xf>
    <xf numFmtId="0" fontId="9" fillId="0" borderId="15" xfId="29" applyFont="1" applyBorder="1" applyAlignment="1">
      <alignment vertical="center" wrapText="1"/>
    </xf>
    <xf numFmtId="0" fontId="9" fillId="0" borderId="6" xfId="29" applyFont="1" applyBorder="1" applyAlignment="1">
      <alignment horizontal="center" vertical="center" wrapText="1"/>
    </xf>
    <xf numFmtId="0" fontId="9" fillId="0" borderId="29" xfId="29" applyFont="1" applyBorder="1" applyAlignment="1">
      <alignment horizontal="center" vertical="center" wrapText="1"/>
    </xf>
    <xf numFmtId="166" fontId="3" fillId="7" borderId="1" xfId="29" applyNumberFormat="1" applyFont="1" applyFill="1" applyBorder="1" applyAlignment="1">
      <alignment horizontal="center" vertical="center" wrapText="1"/>
    </xf>
    <xf numFmtId="0" fontId="17" fillId="2" borderId="10" xfId="29" applyFont="1" applyFill="1" applyBorder="1" applyAlignment="1">
      <alignment horizontal="center" vertical="center" wrapText="1"/>
    </xf>
    <xf numFmtId="0" fontId="23" fillId="0" borderId="1" xfId="27" applyFont="1" applyBorder="1" applyAlignment="1">
      <alignment horizontal="left" vertical="center" wrapText="1"/>
    </xf>
    <xf numFmtId="4" fontId="1" fillId="0" borderId="1" xfId="29" applyNumberFormat="1" applyFont="1" applyBorder="1" applyAlignment="1">
      <alignment horizontal="center" vertical="center" wrapText="1"/>
    </xf>
    <xf numFmtId="0" fontId="23" fillId="0" borderId="1" xfId="27" applyFont="1" applyBorder="1" applyAlignment="1">
      <alignment horizontal="right" vertical="center" wrapText="1"/>
    </xf>
    <xf numFmtId="0" fontId="23" fillId="0" borderId="3" xfId="27" applyFont="1" applyBorder="1" applyAlignment="1">
      <alignment horizontal="right" vertical="center" wrapText="1"/>
    </xf>
    <xf numFmtId="0" fontId="1" fillId="0" borderId="18" xfId="29" applyFont="1" applyBorder="1" applyAlignment="1">
      <alignment horizontal="center" vertical="center" wrapText="1"/>
    </xf>
    <xf numFmtId="0" fontId="16" fillId="0" borderId="1" xfId="29" applyFont="1" applyBorder="1" applyAlignment="1">
      <alignment horizontal="center" vertical="center" wrapText="1"/>
    </xf>
    <xf numFmtId="0" fontId="23" fillId="0" borderId="17" xfId="27" applyFont="1" applyBorder="1" applyAlignment="1">
      <alignment horizontal="right" vertical="center" wrapText="1"/>
    </xf>
    <xf numFmtId="0" fontId="3" fillId="5" borderId="9" xfId="29" applyFont="1" applyFill="1" applyBorder="1" applyAlignment="1">
      <alignment horizontal="center" vertical="center" wrapText="1"/>
    </xf>
    <xf numFmtId="0" fontId="3" fillId="5" borderId="17" xfId="29" applyFont="1" applyFill="1" applyBorder="1" applyAlignment="1">
      <alignment horizontal="center" vertical="center" wrapText="1"/>
    </xf>
    <xf numFmtId="166" fontId="16" fillId="0" borderId="17" xfId="29" applyNumberFormat="1" applyFont="1" applyBorder="1" applyAlignment="1">
      <alignment horizontal="center" vertical="center" wrapText="1"/>
    </xf>
    <xf numFmtId="169" fontId="32" fillId="0" borderId="31" xfId="29" applyNumberFormat="1" applyFont="1" applyBorder="1" applyAlignment="1">
      <alignment horizontal="center" vertical="center" wrapText="1"/>
    </xf>
    <xf numFmtId="169" fontId="1" fillId="3" borderId="36" xfId="29" applyNumberFormat="1" applyFont="1" applyFill="1" applyBorder="1" applyAlignment="1">
      <alignment horizontal="center" vertical="center" wrapText="1"/>
    </xf>
    <xf numFmtId="4" fontId="1" fillId="3" borderId="35" xfId="29" applyNumberFormat="1" applyFont="1" applyFill="1" applyBorder="1" applyAlignment="1">
      <alignment horizontal="center" vertical="center" wrapText="1"/>
    </xf>
    <xf numFmtId="165" fontId="17" fillId="3" borderId="9" xfId="29" applyNumberFormat="1" applyFont="1" applyFill="1" applyBorder="1" applyAlignment="1">
      <alignment horizontal="center" vertical="center" wrapText="1"/>
    </xf>
    <xf numFmtId="0" fontId="17" fillId="0" borderId="1" xfId="29" applyFont="1" applyBorder="1" applyAlignment="1">
      <alignment wrapText="1"/>
    </xf>
    <xf numFmtId="4" fontId="16" fillId="3" borderId="35" xfId="29" applyNumberFormat="1" applyFont="1" applyFill="1" applyBorder="1" applyAlignment="1">
      <alignment horizontal="center" vertical="center" wrapText="1"/>
    </xf>
    <xf numFmtId="165" fontId="32" fillId="3" borderId="9" xfId="29" applyNumberFormat="1" applyFont="1" applyFill="1" applyBorder="1" applyAlignment="1">
      <alignment horizontal="center" vertical="center" wrapText="1"/>
    </xf>
    <xf numFmtId="169" fontId="9" fillId="0" borderId="16" xfId="29" applyNumberFormat="1" applyFont="1" applyAlignment="1">
      <alignment vertical="center" wrapText="1"/>
    </xf>
    <xf numFmtId="0" fontId="9" fillId="2" borderId="17" xfId="1" applyFont="1" applyFill="1" applyBorder="1" applyAlignment="1">
      <alignment vertical="center" wrapText="1"/>
    </xf>
    <xf numFmtId="168" fontId="12" fillId="2" borderId="17" xfId="1" applyNumberFormat="1" applyFont="1" applyFill="1" applyBorder="1" applyAlignment="1">
      <alignment horizontal="center" vertical="center" wrapText="1"/>
    </xf>
    <xf numFmtId="0" fontId="9" fillId="0" borderId="17" xfId="1" applyFont="1" applyBorder="1" applyAlignment="1">
      <alignment vertical="center" wrapText="1"/>
    </xf>
    <xf numFmtId="168" fontId="12" fillId="0" borderId="17" xfId="1" applyNumberFormat="1" applyFont="1" applyBorder="1" applyAlignment="1">
      <alignment horizontal="center" vertical="center" wrapText="1"/>
    </xf>
    <xf numFmtId="0" fontId="9" fillId="0" borderId="17" xfId="1" applyFont="1" applyBorder="1" applyAlignment="1">
      <alignment horizontal="left" vertical="center" wrapText="1"/>
    </xf>
    <xf numFmtId="0" fontId="10" fillId="2" borderId="17" xfId="1" applyFont="1" applyFill="1" applyBorder="1" applyAlignment="1">
      <alignment horizontal="center" vertical="center" wrapText="1"/>
    </xf>
    <xf numFmtId="168" fontId="12" fillId="0" borderId="7" xfId="1" applyNumberFormat="1" applyFont="1" applyBorder="1" applyAlignment="1">
      <alignment horizontal="center" vertical="center" wrapText="1"/>
    </xf>
    <xf numFmtId="0" fontId="17" fillId="0" borderId="17" xfId="1" applyFont="1" applyBorder="1" applyAlignment="1">
      <alignment horizontal="center" vertical="center"/>
    </xf>
    <xf numFmtId="0" fontId="32" fillId="0" borderId="17" xfId="1" applyFont="1" applyBorder="1" applyAlignment="1">
      <alignment horizontal="center" vertical="center"/>
    </xf>
    <xf numFmtId="0" fontId="17" fillId="0" borderId="16" xfId="1" applyFont="1" applyAlignment="1">
      <alignment horizontal="center" vertical="center"/>
    </xf>
    <xf numFmtId="0" fontId="16" fillId="0" borderId="16" xfId="1" applyFont="1" applyAlignment="1">
      <alignment horizontal="center" vertical="center"/>
    </xf>
    <xf numFmtId="0" fontId="1" fillId="0" borderId="7" xfId="1" applyFont="1" applyBorder="1" applyAlignment="1">
      <alignment vertical="center" wrapText="1"/>
    </xf>
    <xf numFmtId="165" fontId="16" fillId="3" borderId="17" xfId="29" applyNumberFormat="1" applyFont="1" applyFill="1" applyBorder="1" applyAlignment="1">
      <alignment horizontal="center" vertical="center" wrapText="1"/>
    </xf>
    <xf numFmtId="169" fontId="17" fillId="2" borderId="10" xfId="29" applyNumberFormat="1" applyFont="1" applyFill="1" applyBorder="1" applyAlignment="1">
      <alignment horizontal="center" vertical="center" wrapText="1"/>
    </xf>
    <xf numFmtId="168" fontId="9" fillId="0" borderId="17" xfId="1" applyNumberFormat="1" applyFont="1" applyBorder="1" applyAlignment="1">
      <alignment horizontal="center" vertical="center" wrapText="1"/>
    </xf>
    <xf numFmtId="168" fontId="9" fillId="2" borderId="14" xfId="1" applyNumberFormat="1" applyFont="1" applyFill="1" applyBorder="1" applyAlignment="1">
      <alignment horizontal="center" vertical="center" wrapText="1"/>
    </xf>
    <xf numFmtId="0" fontId="10" fillId="0" borderId="17" xfId="1" applyFont="1" applyBorder="1" applyAlignment="1">
      <alignment horizontal="left" vertical="center" wrapText="1"/>
    </xf>
    <xf numFmtId="0" fontId="10" fillId="0" borderId="17" xfId="1" applyFont="1" applyBorder="1" applyAlignment="1">
      <alignment horizontal="center" vertical="center" wrapText="1"/>
    </xf>
    <xf numFmtId="0" fontId="9" fillId="0" borderId="7" xfId="1" applyFont="1" applyBorder="1" applyAlignment="1">
      <alignment horizontal="left" vertical="center" wrapText="1"/>
    </xf>
    <xf numFmtId="168" fontId="9" fillId="0" borderId="6" xfId="1" applyNumberFormat="1" applyFont="1" applyBorder="1" applyAlignment="1">
      <alignment horizontal="center" vertical="center" wrapText="1"/>
    </xf>
    <xf numFmtId="4" fontId="16" fillId="0" borderId="36" xfId="23" applyNumberFormat="1" applyFont="1" applyBorder="1" applyAlignment="1">
      <alignment horizontal="center" vertical="center" wrapText="1"/>
    </xf>
    <xf numFmtId="0" fontId="16" fillId="0" borderId="17" xfId="23" applyFont="1" applyBorder="1" applyAlignment="1">
      <alignment horizontal="center" vertical="center" wrapText="1"/>
    </xf>
    <xf numFmtId="0" fontId="16" fillId="0" borderId="36" xfId="23" applyFont="1" applyBorder="1" applyAlignment="1">
      <alignment horizontal="center" vertical="center" wrapText="1"/>
    </xf>
    <xf numFmtId="0" fontId="9" fillId="4" borderId="16" xfId="29" applyFont="1" applyFill="1" applyAlignment="1">
      <alignment horizontal="center" vertical="center" wrapText="1"/>
    </xf>
    <xf numFmtId="4" fontId="9" fillId="4" borderId="16" xfId="29" applyNumberFormat="1" applyFont="1" applyFill="1" applyAlignment="1">
      <alignment horizontal="center" vertical="center" wrapText="1"/>
    </xf>
    <xf numFmtId="165" fontId="14" fillId="4" borderId="45" xfId="29" applyNumberFormat="1" applyFont="1" applyFill="1" applyBorder="1" applyAlignment="1">
      <alignment horizontal="center" vertical="center" wrapText="1"/>
    </xf>
    <xf numFmtId="167" fontId="14" fillId="4" borderId="16" xfId="29" applyNumberFormat="1" applyFont="1" applyFill="1" applyAlignment="1">
      <alignment horizontal="center" vertical="center" wrapText="1"/>
    </xf>
    <xf numFmtId="0" fontId="1" fillId="0" borderId="16" xfId="29" applyFont="1" applyAlignment="1">
      <alignment horizontal="center" vertical="center" wrapText="1"/>
    </xf>
    <xf numFmtId="0" fontId="17" fillId="0" borderId="16" xfId="29" applyFont="1" applyAlignment="1">
      <alignment vertical="center" wrapText="1"/>
    </xf>
    <xf numFmtId="0" fontId="16" fillId="2" borderId="1" xfId="29" applyFont="1" applyFill="1" applyBorder="1" applyAlignment="1">
      <alignment horizontal="center" vertical="center" wrapText="1"/>
    </xf>
    <xf numFmtId="0" fontId="16" fillId="3" borderId="1" xfId="29" applyFont="1" applyFill="1" applyBorder="1" applyAlignment="1">
      <alignment horizontal="center" vertical="center" wrapText="1"/>
    </xf>
    <xf numFmtId="4" fontId="16" fillId="3" borderId="1" xfId="29" applyNumberFormat="1" applyFont="1" applyFill="1" applyBorder="1" applyAlignment="1">
      <alignment horizontal="center" vertical="center" wrapText="1"/>
    </xf>
    <xf numFmtId="170" fontId="16" fillId="0" borderId="1" xfId="29" applyNumberFormat="1" applyFont="1" applyBorder="1" applyAlignment="1">
      <alignment horizontal="center" vertical="center" wrapText="1"/>
    </xf>
    <xf numFmtId="169" fontId="16" fillId="2" borderId="1" xfId="29" applyNumberFormat="1" applyFont="1" applyFill="1" applyBorder="1" applyAlignment="1">
      <alignment horizontal="center" vertical="center" wrapText="1"/>
    </xf>
    <xf numFmtId="170" fontId="16" fillId="3" borderId="1" xfId="29" applyNumberFormat="1" applyFont="1" applyFill="1" applyBorder="1" applyAlignment="1">
      <alignment horizontal="center" vertical="center" wrapText="1"/>
    </xf>
    <xf numFmtId="0" fontId="16" fillId="3" borderId="9" xfId="29" applyFont="1" applyFill="1" applyBorder="1" applyAlignment="1">
      <alignment horizontal="left" vertical="center" wrapText="1"/>
    </xf>
    <xf numFmtId="4" fontId="16" fillId="3" borderId="3" xfId="29" applyNumberFormat="1" applyFont="1" applyFill="1" applyBorder="1" applyAlignment="1">
      <alignment horizontal="center" vertical="center" wrapText="1"/>
    </xf>
    <xf numFmtId="169" fontId="16" fillId="2" borderId="3" xfId="29" applyNumberFormat="1" applyFont="1" applyFill="1" applyBorder="1" applyAlignment="1">
      <alignment horizontal="center" vertical="center" wrapText="1"/>
    </xf>
    <xf numFmtId="0" fontId="16" fillId="2" borderId="16" xfId="29" applyFont="1" applyFill="1" applyAlignment="1">
      <alignment vertical="center" wrapText="1"/>
    </xf>
    <xf numFmtId="0" fontId="16" fillId="0" borderId="18" xfId="29" applyFont="1" applyBorder="1" applyAlignment="1">
      <alignment horizontal="center" vertical="center" wrapText="1"/>
    </xf>
    <xf numFmtId="1" fontId="16" fillId="0" borderId="17" xfId="29" applyNumberFormat="1" applyFont="1" applyBorder="1" applyAlignment="1">
      <alignment horizontal="center" vertical="center" wrapText="1"/>
    </xf>
    <xf numFmtId="0" fontId="16" fillId="3" borderId="17" xfId="29" applyFont="1" applyFill="1" applyBorder="1" applyAlignment="1">
      <alignment vertical="center" wrapText="1"/>
    </xf>
    <xf numFmtId="0" fontId="16" fillId="2" borderId="3" xfId="29" applyFont="1" applyFill="1" applyBorder="1" applyAlignment="1">
      <alignment horizontal="center" vertical="center" wrapText="1"/>
    </xf>
    <xf numFmtId="0" fontId="16" fillId="2" borderId="18" xfId="22" applyFont="1" applyFill="1" applyBorder="1" applyAlignment="1">
      <alignment vertical="center" wrapText="1"/>
    </xf>
    <xf numFmtId="1" fontId="16" fillId="3" borderId="18" xfId="29" applyNumberFormat="1" applyFont="1" applyFill="1" applyBorder="1" applyAlignment="1">
      <alignment horizontal="center" vertical="center" wrapText="1"/>
    </xf>
    <xf numFmtId="0" fontId="16" fillId="2" borderId="101" xfId="22" applyFont="1" applyFill="1" applyBorder="1" applyAlignment="1">
      <alignment vertical="center" wrapText="1"/>
    </xf>
    <xf numFmtId="1" fontId="16" fillId="0" borderId="18" xfId="29" applyNumberFormat="1" applyFont="1" applyBorder="1" applyAlignment="1">
      <alignment horizontal="center" vertical="center" wrapText="1"/>
    </xf>
    <xf numFmtId="0" fontId="5" fillId="0" borderId="16" xfId="29" applyFont="1"/>
    <xf numFmtId="0" fontId="16" fillId="2" borderId="17" xfId="29" applyFont="1" applyFill="1" applyBorder="1" applyAlignment="1">
      <alignment horizontal="center" vertical="center" wrapText="1"/>
    </xf>
    <xf numFmtId="0" fontId="16" fillId="0" borderId="17" xfId="26" applyFont="1" applyBorder="1" applyAlignment="1">
      <alignment horizontal="left" vertical="center" wrapText="1"/>
    </xf>
    <xf numFmtId="3" fontId="16" fillId="3" borderId="17" xfId="29" applyNumberFormat="1" applyFont="1" applyFill="1" applyBorder="1" applyAlignment="1">
      <alignment horizontal="center" vertical="center" wrapText="1"/>
    </xf>
    <xf numFmtId="165" fontId="16" fillId="0" borderId="17" xfId="29" applyNumberFormat="1" applyFont="1" applyBorder="1" applyAlignment="1">
      <alignment horizontal="center" vertical="center" wrapText="1"/>
    </xf>
    <xf numFmtId="0" fontId="16" fillId="0" borderId="17" xfId="29" applyFont="1" applyBorder="1" applyAlignment="1">
      <alignment horizontal="left" vertical="center" wrapText="1"/>
    </xf>
    <xf numFmtId="165" fontId="16" fillId="0" borderId="18" xfId="29" applyNumberFormat="1" applyFont="1" applyBorder="1" applyAlignment="1">
      <alignment horizontal="center" vertical="center" wrapText="1"/>
    </xf>
    <xf numFmtId="0" fontId="32" fillId="0" borderId="16" xfId="29" applyFont="1" applyAlignment="1">
      <alignment vertical="center" wrapText="1"/>
    </xf>
    <xf numFmtId="0" fontId="16" fillId="2" borderId="2" xfId="29" applyFont="1" applyFill="1" applyBorder="1" applyAlignment="1">
      <alignment horizontal="center" vertical="center" wrapText="1"/>
    </xf>
    <xf numFmtId="0" fontId="16" fillId="2" borderId="9" xfId="29" applyFont="1" applyFill="1" applyBorder="1" applyAlignment="1">
      <alignment horizontal="center" vertical="center" wrapText="1"/>
    </xf>
    <xf numFmtId="0" fontId="16" fillId="2" borderId="18" xfId="14" applyFont="1" applyFill="1" applyBorder="1" applyAlignment="1">
      <alignment horizontal="center" vertical="center" wrapText="1"/>
    </xf>
    <xf numFmtId="169" fontId="32" fillId="0" borderId="18" xfId="29" applyNumberFormat="1" applyFont="1" applyBorder="1" applyAlignment="1">
      <alignment horizontal="center" vertical="center" wrapText="1"/>
    </xf>
    <xf numFmtId="0" fontId="27" fillId="10" borderId="102" xfId="29" applyFont="1" applyFill="1" applyBorder="1" applyAlignment="1">
      <alignment horizontal="center" vertical="center" wrapText="1"/>
    </xf>
    <xf numFmtId="169" fontId="27" fillId="10" borderId="103" xfId="29" applyNumberFormat="1" applyFont="1" applyFill="1" applyBorder="1" applyAlignment="1">
      <alignment horizontal="center" vertical="center" wrapText="1"/>
    </xf>
    <xf numFmtId="0" fontId="27" fillId="2" borderId="15" xfId="29" applyFont="1" applyFill="1" applyBorder="1" applyAlignment="1">
      <alignment horizontal="center" vertical="center" wrapText="1"/>
    </xf>
    <xf numFmtId="0" fontId="27" fillId="2" borderId="6" xfId="29" applyFont="1" applyFill="1" applyBorder="1" applyAlignment="1">
      <alignment horizontal="center" vertical="center" wrapText="1"/>
    </xf>
    <xf numFmtId="164" fontId="27" fillId="2" borderId="6" xfId="29" applyNumberFormat="1" applyFont="1" applyFill="1" applyBorder="1" applyAlignment="1">
      <alignment horizontal="center" vertical="center" wrapText="1"/>
    </xf>
    <xf numFmtId="171" fontId="16" fillId="4" borderId="36" xfId="29" applyNumberFormat="1" applyFont="1" applyFill="1" applyBorder="1" applyAlignment="1">
      <alignment horizontal="center" vertical="center" wrapText="1"/>
    </xf>
    <xf numFmtId="171" fontId="27" fillId="10" borderId="25" xfId="29" applyNumberFormat="1" applyFont="1" applyFill="1" applyBorder="1" applyAlignment="1">
      <alignment horizontal="center" vertical="center" wrapText="1"/>
    </xf>
    <xf numFmtId="0" fontId="27" fillId="2" borderId="42" xfId="29" applyFont="1" applyFill="1" applyBorder="1" applyAlignment="1">
      <alignment horizontal="center" vertical="center" wrapText="1"/>
    </xf>
    <xf numFmtId="166" fontId="16" fillId="0" borderId="1" xfId="23" applyNumberFormat="1" applyFont="1" applyBorder="1" applyAlignment="1">
      <alignment vertical="center" wrapText="1"/>
    </xf>
    <xf numFmtId="0" fontId="16" fillId="0" borderId="1" xfId="5" applyFont="1" applyBorder="1" applyAlignment="1">
      <alignment horizontal="center" vertical="center"/>
    </xf>
    <xf numFmtId="0" fontId="16" fillId="0" borderId="3" xfId="29" applyFont="1" applyBorder="1" applyAlignment="1">
      <alignment horizontal="left" vertical="center" wrapText="1"/>
    </xf>
    <xf numFmtId="165" fontId="16" fillId="0" borderId="3" xfId="29" applyNumberFormat="1" applyFont="1" applyBorder="1" applyAlignment="1">
      <alignment horizontal="center" vertical="center" wrapText="1"/>
    </xf>
    <xf numFmtId="166" fontId="16" fillId="0" borderId="1" xfId="29" applyNumberFormat="1" applyFont="1" applyBorder="1" applyAlignment="1">
      <alignment vertical="top" wrapText="1"/>
    </xf>
    <xf numFmtId="165" fontId="16" fillId="3" borderId="3" xfId="29" applyNumberFormat="1" applyFont="1" applyFill="1" applyBorder="1" applyAlignment="1">
      <alignment horizontal="center" vertical="center" wrapText="1"/>
    </xf>
    <xf numFmtId="165" fontId="16" fillId="4" borderId="17" xfId="29" applyNumberFormat="1" applyFont="1" applyFill="1" applyBorder="1" applyAlignment="1">
      <alignment horizontal="center" vertical="center" wrapText="1"/>
    </xf>
    <xf numFmtId="0" fontId="16" fillId="3" borderId="3" xfId="29" applyFont="1" applyFill="1" applyBorder="1" applyAlignment="1">
      <alignment horizontal="center" vertical="center" wrapText="1"/>
    </xf>
    <xf numFmtId="166" fontId="16" fillId="0" borderId="17" xfId="29" applyNumberFormat="1" applyFont="1" applyBorder="1" applyAlignment="1">
      <alignment vertical="center" wrapText="1"/>
    </xf>
    <xf numFmtId="165" fontId="16" fillId="3" borderId="19" xfId="29" applyNumberFormat="1" applyFont="1" applyFill="1" applyBorder="1" applyAlignment="1">
      <alignment horizontal="center" vertical="center" wrapText="1"/>
    </xf>
    <xf numFmtId="165" fontId="32" fillId="0" borderId="33" xfId="29" applyNumberFormat="1" applyFont="1" applyBorder="1" applyAlignment="1">
      <alignment horizontal="center" vertical="center" wrapText="1"/>
    </xf>
    <xf numFmtId="169" fontId="16" fillId="2" borderId="36" xfId="29" applyNumberFormat="1" applyFont="1" applyFill="1" applyBorder="1" applyAlignment="1">
      <alignment horizontal="center" vertical="center" wrapText="1"/>
    </xf>
    <xf numFmtId="0" fontId="16" fillId="3" borderId="14" xfId="29" applyFont="1" applyFill="1" applyBorder="1" applyAlignment="1">
      <alignment horizontal="center" vertical="center" wrapText="1"/>
    </xf>
    <xf numFmtId="165" fontId="32" fillId="0" borderId="36" xfId="29" applyNumberFormat="1" applyFont="1" applyBorder="1" applyAlignment="1">
      <alignment horizontal="center" vertical="center" wrapText="1"/>
    </xf>
    <xf numFmtId="0" fontId="16" fillId="0" borderId="7" xfId="14" applyFont="1" applyBorder="1" applyAlignment="1">
      <alignment horizontal="left" vertical="center" wrapText="1"/>
    </xf>
    <xf numFmtId="165" fontId="32" fillId="4" borderId="18" xfId="29" applyNumberFormat="1" applyFont="1" applyFill="1" applyBorder="1" applyAlignment="1">
      <alignment horizontal="center" vertical="center" wrapText="1"/>
    </xf>
    <xf numFmtId="0" fontId="38" fillId="0" borderId="16" xfId="29" applyFont="1" applyAlignment="1">
      <alignment vertical="center" wrapText="1"/>
    </xf>
    <xf numFmtId="0" fontId="3" fillId="0" borderId="15" xfId="29" applyFont="1" applyBorder="1" applyAlignment="1">
      <alignment horizontal="center" vertical="center" wrapText="1"/>
    </xf>
    <xf numFmtId="0" fontId="1" fillId="0" borderId="6" xfId="29" applyFont="1" applyBorder="1" applyAlignment="1">
      <alignment vertical="center" wrapText="1"/>
    </xf>
    <xf numFmtId="0" fontId="1" fillId="0" borderId="15" xfId="29" applyFont="1" applyBorder="1" applyAlignment="1">
      <alignment vertical="center" wrapText="1"/>
    </xf>
    <xf numFmtId="0" fontId="1" fillId="0" borderId="6" xfId="29" applyFont="1" applyBorder="1" applyAlignment="1">
      <alignment horizontal="center" vertical="center" wrapText="1"/>
    </xf>
    <xf numFmtId="0" fontId="1" fillId="0" borderId="29" xfId="29" applyFont="1" applyBorder="1" applyAlignment="1">
      <alignment horizontal="center" vertical="center" wrapText="1"/>
    </xf>
    <xf numFmtId="0" fontId="16" fillId="2" borderId="10" xfId="29" applyFont="1" applyFill="1" applyBorder="1" applyAlignment="1">
      <alignment horizontal="center" vertical="center" wrapText="1"/>
    </xf>
    <xf numFmtId="0" fontId="16" fillId="0" borderId="11" xfId="29" applyFont="1" applyBorder="1" applyAlignment="1">
      <alignment horizontal="left" vertical="center" wrapText="1"/>
    </xf>
    <xf numFmtId="0" fontId="16" fillId="0" borderId="13" xfId="29" applyFont="1" applyBorder="1" applyAlignment="1">
      <alignment vertical="center" wrapText="1"/>
    </xf>
    <xf numFmtId="0" fontId="16" fillId="0" borderId="42" xfId="29" applyFont="1" applyBorder="1" applyAlignment="1">
      <alignment horizontal="center" vertical="center" wrapText="1"/>
    </xf>
    <xf numFmtId="0" fontId="16" fillId="0" borderId="14" xfId="29" applyFont="1" applyBorder="1" applyAlignment="1">
      <alignment horizontal="center" vertical="center" wrapText="1"/>
    </xf>
    <xf numFmtId="0" fontId="26" fillId="0" borderId="1" xfId="27" applyFont="1" applyBorder="1" applyAlignment="1">
      <alignment horizontal="right" vertical="center" wrapText="1"/>
    </xf>
    <xf numFmtId="165" fontId="32" fillId="3" borderId="10" xfId="29" applyNumberFormat="1" applyFont="1" applyFill="1" applyBorder="1" applyAlignment="1">
      <alignment horizontal="center" vertical="center" wrapText="1"/>
    </xf>
    <xf numFmtId="0" fontId="16" fillId="2" borderId="1" xfId="29" applyFont="1" applyFill="1" applyBorder="1" applyAlignment="1">
      <alignment horizontal="left" vertical="center" wrapText="1"/>
    </xf>
    <xf numFmtId="165" fontId="32" fillId="3" borderId="3" xfId="29" applyNumberFormat="1" applyFont="1" applyFill="1" applyBorder="1" applyAlignment="1">
      <alignment horizontal="center" vertical="center" wrapText="1"/>
    </xf>
    <xf numFmtId="169" fontId="16" fillId="2" borderId="3" xfId="29" applyNumberFormat="1" applyFont="1" applyFill="1" applyBorder="1" applyAlignment="1">
      <alignment horizontal="right" vertical="center" wrapText="1"/>
    </xf>
    <xf numFmtId="0" fontId="16" fillId="2" borderId="12" xfId="29" applyFont="1" applyFill="1" applyBorder="1" applyAlignment="1">
      <alignment horizontal="center" vertical="center" wrapText="1"/>
    </xf>
    <xf numFmtId="0" fontId="16" fillId="0" borderId="13" xfId="29" applyFont="1" applyBorder="1" applyAlignment="1">
      <alignment horizontal="left" vertical="center" wrapText="1"/>
    </xf>
    <xf numFmtId="0" fontId="16" fillId="3" borderId="31" xfId="29" applyFont="1" applyFill="1" applyBorder="1" applyAlignment="1">
      <alignment horizontal="left" vertical="center" wrapText="1"/>
    </xf>
    <xf numFmtId="0" fontId="26" fillId="0" borderId="11" xfId="27" applyFont="1" applyBorder="1" applyAlignment="1">
      <alignment horizontal="right" vertical="center" wrapText="1"/>
    </xf>
    <xf numFmtId="0" fontId="26" fillId="0" borderId="2" xfId="27" applyFont="1" applyBorder="1" applyAlignment="1">
      <alignment horizontal="right" vertical="center" wrapText="1"/>
    </xf>
    <xf numFmtId="0" fontId="16" fillId="0" borderId="1" xfId="29" applyFont="1" applyBorder="1" applyAlignment="1">
      <alignment vertical="center" wrapText="1"/>
    </xf>
    <xf numFmtId="169" fontId="16" fillId="3" borderId="18" xfId="29" applyNumberFormat="1" applyFont="1" applyFill="1" applyBorder="1" applyAlignment="1">
      <alignment horizontal="center" vertical="center" wrapText="1"/>
    </xf>
    <xf numFmtId="166" fontId="3" fillId="7" borderId="3" xfId="29" applyNumberFormat="1" applyFont="1" applyFill="1" applyBorder="1" applyAlignment="1">
      <alignment horizontal="center" vertical="center" wrapText="1"/>
    </xf>
    <xf numFmtId="0" fontId="16" fillId="0" borderId="1" xfId="29" applyFont="1" applyBorder="1" applyAlignment="1">
      <alignment horizontal="center" vertical="center"/>
    </xf>
    <xf numFmtId="0" fontId="16" fillId="3" borderId="88" xfId="1" applyFont="1" applyFill="1" applyBorder="1" applyAlignment="1">
      <alignment horizontal="left" vertical="center" wrapText="1"/>
    </xf>
    <xf numFmtId="0" fontId="16" fillId="3" borderId="17" xfId="24" applyFont="1" applyFill="1" applyBorder="1" applyAlignment="1">
      <alignment horizontal="center" vertical="center" wrapText="1"/>
    </xf>
    <xf numFmtId="0" fontId="16" fillId="0" borderId="17" xfId="29" applyFont="1" applyBorder="1" applyAlignment="1">
      <alignment horizontal="center" vertical="center"/>
    </xf>
    <xf numFmtId="165" fontId="16" fillId="3" borderId="9" xfId="29" applyNumberFormat="1" applyFont="1" applyFill="1" applyBorder="1" applyAlignment="1">
      <alignment horizontal="right" vertical="center" wrapText="1"/>
    </xf>
    <xf numFmtId="0" fontId="16" fillId="3" borderId="88" xfId="1" applyFont="1" applyFill="1" applyBorder="1" applyAlignment="1">
      <alignment horizontal="right" vertical="center" wrapText="1"/>
    </xf>
    <xf numFmtId="0" fontId="16" fillId="3" borderId="104" xfId="1" applyFont="1" applyFill="1" applyBorder="1" applyAlignment="1">
      <alignment horizontal="left" vertical="center" wrapText="1"/>
    </xf>
    <xf numFmtId="169" fontId="16" fillId="0" borderId="17" xfId="29" applyNumberFormat="1" applyFont="1" applyBorder="1" applyAlignment="1">
      <alignment horizontal="right" vertical="center" wrapText="1"/>
    </xf>
    <xf numFmtId="166" fontId="28" fillId="3" borderId="22" xfId="29" applyNumberFormat="1" applyFont="1" applyFill="1" applyBorder="1" applyAlignment="1">
      <alignment horizontal="center" vertical="center" wrapText="1"/>
    </xf>
    <xf numFmtId="0" fontId="28" fillId="0" borderId="16" xfId="29" applyFont="1" applyAlignment="1">
      <alignment horizontal="center" vertical="center" wrapText="1"/>
    </xf>
    <xf numFmtId="167" fontId="28" fillId="0" borderId="16" xfId="29" applyNumberFormat="1" applyFont="1" applyAlignment="1">
      <alignment horizontal="right" vertical="center" wrapText="1"/>
    </xf>
    <xf numFmtId="0" fontId="3" fillId="9" borderId="105" xfId="1" applyFont="1" applyFill="1" applyBorder="1" applyAlignment="1">
      <alignment horizontal="center" vertical="center" wrapText="1"/>
    </xf>
    <xf numFmtId="0" fontId="3" fillId="9" borderId="8" xfId="1" applyFont="1" applyFill="1" applyBorder="1" applyAlignment="1">
      <alignment horizontal="center" vertical="center" wrapText="1"/>
    </xf>
    <xf numFmtId="0" fontId="3" fillId="9" borderId="89" xfId="1" applyFont="1" applyFill="1" applyBorder="1" applyAlignment="1">
      <alignment horizontal="center" vertical="center" wrapText="1"/>
    </xf>
    <xf numFmtId="0" fontId="1" fillId="0" borderId="16" xfId="1" applyFont="1" applyAlignment="1">
      <alignment horizontal="center" vertical="center"/>
    </xf>
    <xf numFmtId="0" fontId="1" fillId="0" borderId="16" xfId="1" applyFont="1" applyAlignment="1">
      <alignment vertical="center"/>
    </xf>
    <xf numFmtId="0" fontId="17" fillId="0" borderId="16" xfId="1" applyFont="1" applyAlignment="1">
      <alignment vertical="center"/>
    </xf>
    <xf numFmtId="0" fontId="1" fillId="2" borderId="7" xfId="1" applyFont="1" applyFill="1" applyBorder="1" applyAlignment="1">
      <alignment vertical="center" wrapText="1"/>
    </xf>
    <xf numFmtId="0" fontId="1" fillId="2" borderId="7" xfId="1" applyFont="1" applyFill="1" applyBorder="1" applyAlignment="1">
      <alignment horizontal="center" vertical="center" wrapText="1"/>
    </xf>
    <xf numFmtId="168" fontId="1" fillId="2" borderId="7" xfId="1" applyNumberFormat="1" applyFont="1" applyFill="1" applyBorder="1" applyAlignment="1">
      <alignment horizontal="center" vertical="center" wrapText="1"/>
    </xf>
    <xf numFmtId="168" fontId="1" fillId="2" borderId="89" xfId="1" applyNumberFormat="1" applyFont="1" applyFill="1" applyBorder="1" applyAlignment="1">
      <alignment horizontal="center" vertical="center" wrapText="1"/>
    </xf>
    <xf numFmtId="0" fontId="1" fillId="0" borderId="7" xfId="1" applyFont="1" applyBorder="1" applyAlignment="1">
      <alignment wrapText="1"/>
    </xf>
    <xf numFmtId="0" fontId="1" fillId="0" borderId="16" xfId="1" applyFont="1" applyAlignment="1">
      <alignment horizontal="center"/>
    </xf>
    <xf numFmtId="0" fontId="17" fillId="0" borderId="16" xfId="1" applyFont="1" applyAlignment="1">
      <alignment horizontal="center"/>
    </xf>
    <xf numFmtId="0" fontId="16" fillId="0" borderId="7" xfId="1" applyFont="1" applyBorder="1" applyAlignment="1">
      <alignment vertical="center" wrapText="1"/>
    </xf>
    <xf numFmtId="0" fontId="1" fillId="0" borderId="7" xfId="1" applyFont="1" applyBorder="1" applyAlignment="1">
      <alignment horizontal="center" wrapText="1"/>
    </xf>
    <xf numFmtId="168" fontId="16" fillId="2" borderId="89" xfId="1" applyNumberFormat="1" applyFont="1" applyFill="1" applyBorder="1" applyAlignment="1">
      <alignment horizontal="center" vertical="center" wrapText="1"/>
    </xf>
    <xf numFmtId="0" fontId="1" fillId="2" borderId="30" xfId="1" applyFont="1" applyFill="1" applyBorder="1" applyAlignment="1">
      <alignment horizontal="center" wrapText="1"/>
    </xf>
    <xf numFmtId="0" fontId="1" fillId="0" borderId="10" xfId="1" applyFont="1" applyBorder="1" applyAlignment="1">
      <alignment horizontal="left" vertical="center" wrapText="1"/>
    </xf>
    <xf numFmtId="0" fontId="17" fillId="2" borderId="30" xfId="1" applyFont="1" applyFill="1" applyBorder="1" applyAlignment="1">
      <alignment horizontal="center" vertical="center" wrapText="1"/>
    </xf>
    <xf numFmtId="0" fontId="17" fillId="2" borderId="102" xfId="1" applyFont="1" applyFill="1" applyBorder="1" applyAlignment="1">
      <alignment horizontal="center" vertical="center" wrapText="1"/>
    </xf>
    <xf numFmtId="0" fontId="17" fillId="2" borderId="106" xfId="1" applyFont="1" applyFill="1" applyBorder="1" applyAlignment="1">
      <alignment horizontal="left" vertical="center" wrapText="1"/>
    </xf>
    <xf numFmtId="0" fontId="17" fillId="2" borderId="106" xfId="1" applyFont="1" applyFill="1" applyBorder="1" applyAlignment="1">
      <alignment horizontal="center" vertical="center" wrapText="1"/>
    </xf>
    <xf numFmtId="0" fontId="1" fillId="2" borderId="77" xfId="1" applyFont="1" applyFill="1" applyBorder="1" applyAlignment="1">
      <alignment horizontal="center" vertical="center" wrapText="1"/>
    </xf>
    <xf numFmtId="0" fontId="27" fillId="2" borderId="107" xfId="1" applyFont="1" applyFill="1" applyBorder="1" applyAlignment="1">
      <alignment horizontal="center" vertical="center" wrapText="1"/>
    </xf>
    <xf numFmtId="168" fontId="27" fillId="2" borderId="108" xfId="1" applyNumberFormat="1" applyFont="1" applyFill="1" applyBorder="1" applyAlignment="1">
      <alignment horizontal="center" vertical="center" wrapText="1"/>
    </xf>
    <xf numFmtId="0" fontId="17" fillId="2" borderId="16" xfId="1" applyFont="1" applyFill="1" applyAlignment="1">
      <alignment horizontal="center" vertical="center" wrapText="1"/>
    </xf>
    <xf numFmtId="0" fontId="17" fillId="2" borderId="16" xfId="1" applyFont="1" applyFill="1" applyAlignment="1">
      <alignment horizontal="left" vertical="center" wrapText="1"/>
    </xf>
    <xf numFmtId="0" fontId="1" fillId="2" borderId="16" xfId="1" applyFont="1" applyFill="1" applyAlignment="1">
      <alignment horizontal="center" vertical="center" wrapText="1"/>
    </xf>
    <xf numFmtId="0" fontId="27" fillId="2" borderId="16" xfId="1" applyFont="1" applyFill="1" applyAlignment="1">
      <alignment horizontal="center" vertical="center" wrapText="1"/>
    </xf>
    <xf numFmtId="168" fontId="27" fillId="2" borderId="16" xfId="1" applyNumberFormat="1" applyFont="1" applyFill="1" applyAlignment="1">
      <alignment horizontal="center" vertical="center" wrapText="1"/>
    </xf>
    <xf numFmtId="0" fontId="3" fillId="9" borderId="27" xfId="1" applyFont="1" applyFill="1" applyBorder="1" applyAlignment="1">
      <alignment horizontal="center" vertical="center" wrapText="1"/>
    </xf>
    <xf numFmtId="0" fontId="3" fillId="9" borderId="109" xfId="1" applyFont="1" applyFill="1" applyBorder="1" applyAlignment="1">
      <alignment horizontal="center" vertical="center" wrapText="1"/>
    </xf>
    <xf numFmtId="0" fontId="3" fillId="9" borderId="28" xfId="1" applyFont="1" applyFill="1" applyBorder="1" applyAlignment="1">
      <alignment horizontal="center" vertical="center" wrapText="1"/>
    </xf>
    <xf numFmtId="0" fontId="17" fillId="0" borderId="8" xfId="1" applyFont="1" applyBorder="1" applyAlignment="1">
      <alignment horizontal="center" vertical="center" wrapText="1"/>
    </xf>
    <xf numFmtId="0" fontId="16" fillId="0" borderId="30" xfId="1" applyFont="1" applyBorder="1" applyAlignment="1">
      <alignment horizontal="center" vertical="center" wrapText="1"/>
    </xf>
    <xf numFmtId="0" fontId="17" fillId="0" borderId="7" xfId="1" applyFont="1" applyBorder="1" applyAlignment="1">
      <alignment horizontal="left" vertical="center" wrapText="1"/>
    </xf>
    <xf numFmtId="0" fontId="17" fillId="0" borderId="7" xfId="1" applyFont="1" applyBorder="1" applyAlignment="1">
      <alignment horizontal="center" vertical="center" wrapText="1"/>
    </xf>
    <xf numFmtId="168" fontId="9" fillId="2" borderId="110" xfId="1" applyNumberFormat="1" applyFont="1" applyFill="1" applyBorder="1" applyAlignment="1">
      <alignment horizontal="center" vertical="center" wrapText="1"/>
    </xf>
    <xf numFmtId="0" fontId="27" fillId="2" borderId="111" xfId="1" applyFont="1" applyFill="1" applyBorder="1" applyAlignment="1">
      <alignment horizontal="center" vertical="center" wrapText="1"/>
    </xf>
    <xf numFmtId="168" fontId="27" fillId="2" borderId="112" xfId="1" applyNumberFormat="1" applyFont="1" applyFill="1" applyBorder="1" applyAlignment="1">
      <alignment horizontal="center" vertical="center" wrapText="1"/>
    </xf>
    <xf numFmtId="169" fontId="1" fillId="2" borderId="8" xfId="1" applyNumberFormat="1" applyFont="1" applyFill="1" applyBorder="1" applyAlignment="1">
      <alignment horizontal="center" vertical="center" wrapText="1"/>
    </xf>
    <xf numFmtId="0" fontId="1" fillId="4" borderId="16" xfId="23" applyFont="1" applyFill="1" applyAlignment="1">
      <alignment horizontal="center" vertical="center" wrapText="1"/>
    </xf>
    <xf numFmtId="4" fontId="1" fillId="4" borderId="16" xfId="23" applyNumberFormat="1" applyFont="1" applyFill="1" applyAlignment="1">
      <alignment horizontal="center" vertical="center" wrapText="1"/>
    </xf>
    <xf numFmtId="165" fontId="1" fillId="4" borderId="16" xfId="23" applyNumberFormat="1" applyFont="1" applyFill="1" applyAlignment="1">
      <alignment horizontal="center" vertical="center" wrapText="1"/>
    </xf>
    <xf numFmtId="167" fontId="28" fillId="4" borderId="16" xfId="23" applyNumberFormat="1" applyFont="1" applyFill="1" applyAlignment="1">
      <alignment horizontal="center" vertical="center" wrapText="1"/>
    </xf>
    <xf numFmtId="169" fontId="16" fillId="4" borderId="18" xfId="1" applyNumberFormat="1" applyFont="1" applyFill="1" applyBorder="1" applyAlignment="1">
      <alignment horizontal="center" vertical="center" wrapText="1"/>
    </xf>
    <xf numFmtId="165" fontId="28" fillId="4" borderId="45" xfId="23" applyNumberFormat="1" applyFont="1" applyFill="1" applyBorder="1" applyAlignment="1">
      <alignment horizontal="center" vertical="center" wrapText="1"/>
    </xf>
    <xf numFmtId="0" fontId="28" fillId="11" borderId="113" xfId="23" applyFont="1" applyFill="1" applyBorder="1" applyAlignment="1">
      <alignment horizontal="center" vertical="center" wrapText="1"/>
    </xf>
    <xf numFmtId="0" fontId="17" fillId="0" borderId="16" xfId="29" applyFont="1" applyAlignment="1">
      <alignment horizontal="center" vertical="center" wrapText="1"/>
    </xf>
    <xf numFmtId="0" fontId="24" fillId="0" borderId="17" xfId="0" applyFont="1" applyBorder="1" applyAlignment="1">
      <alignment horizontal="center" vertical="center" wrapText="1"/>
    </xf>
    <xf numFmtId="0" fontId="24" fillId="0" borderId="17" xfId="0" applyFont="1" applyBorder="1" applyAlignment="1">
      <alignment horizontal="center" vertical="center"/>
    </xf>
    <xf numFmtId="164" fontId="21" fillId="0" borderId="17" xfId="0" applyNumberFormat="1" applyFont="1" applyBorder="1" applyAlignment="1">
      <alignment horizontal="right" vertical="center"/>
    </xf>
    <xf numFmtId="164" fontId="24" fillId="0" borderId="17" xfId="0" applyNumberFormat="1" applyFont="1" applyBorder="1" applyAlignment="1">
      <alignment horizontal="right" vertical="center"/>
    </xf>
    <xf numFmtId="0" fontId="24" fillId="0" borderId="17" xfId="0" applyFont="1" applyBorder="1" applyAlignment="1">
      <alignment horizontal="left" vertical="center" wrapText="1"/>
    </xf>
    <xf numFmtId="0" fontId="16" fillId="4" borderId="18" xfId="1" applyFont="1" applyFill="1" applyBorder="1" applyAlignment="1">
      <alignment horizontal="center" vertical="center" wrapText="1"/>
    </xf>
    <xf numFmtId="165" fontId="28" fillId="11" borderId="113" xfId="23" applyNumberFormat="1" applyFont="1" applyFill="1" applyBorder="1" applyAlignment="1">
      <alignment horizontal="center" vertical="center" wrapText="1"/>
    </xf>
    <xf numFmtId="169" fontId="28" fillId="11" borderId="114" xfId="23" applyNumberFormat="1" applyFont="1" applyFill="1" applyBorder="1" applyAlignment="1">
      <alignment horizontal="center" vertical="center" wrapText="1"/>
    </xf>
    <xf numFmtId="170" fontId="1" fillId="0" borderId="17" xfId="1" applyNumberFormat="1" applyFont="1" applyBorder="1" applyAlignment="1">
      <alignment horizontal="center" vertical="center" wrapText="1"/>
    </xf>
    <xf numFmtId="169" fontId="1" fillId="4" borderId="17" xfId="1" applyNumberFormat="1" applyFont="1" applyFill="1" applyBorder="1" applyAlignment="1">
      <alignment horizontal="center" vertical="center" wrapText="1"/>
    </xf>
    <xf numFmtId="0" fontId="1" fillId="4" borderId="17" xfId="1" applyFont="1" applyFill="1" applyBorder="1" applyAlignment="1">
      <alignment horizontal="left" vertical="top" wrapText="1"/>
    </xf>
    <xf numFmtId="0" fontId="12" fillId="0" borderId="16" xfId="29" applyFont="1" applyAlignment="1">
      <alignment horizontal="center" vertical="center" wrapText="1"/>
    </xf>
    <xf numFmtId="0" fontId="19" fillId="5" borderId="1" xfId="29" applyFont="1" applyFill="1" applyBorder="1" applyAlignment="1">
      <alignment horizontal="center" vertical="center" wrapText="1"/>
    </xf>
    <xf numFmtId="170" fontId="16" fillId="3" borderId="3" xfId="29" applyNumberFormat="1" applyFont="1" applyFill="1" applyBorder="1" applyAlignment="1">
      <alignment horizontal="center" vertical="center" wrapText="1"/>
    </xf>
    <xf numFmtId="0" fontId="19" fillId="10" borderId="4" xfId="29" applyFont="1" applyFill="1" applyBorder="1" applyAlignment="1">
      <alignment horizontal="center" vertical="center" wrapText="1"/>
    </xf>
    <xf numFmtId="165" fontId="16" fillId="3" borderId="18" xfId="29" applyNumberFormat="1" applyFont="1" applyFill="1" applyBorder="1" applyAlignment="1">
      <alignment horizontal="center" vertical="center" wrapText="1"/>
    </xf>
    <xf numFmtId="165" fontId="16" fillId="4" borderId="18" xfId="29" applyNumberFormat="1" applyFont="1" applyFill="1" applyBorder="1" applyAlignment="1">
      <alignment horizontal="center" vertical="center" wrapText="1"/>
    </xf>
    <xf numFmtId="0" fontId="19" fillId="10" borderId="25" xfId="29" applyFont="1" applyFill="1" applyBorder="1" applyAlignment="1">
      <alignment horizontal="center" vertical="center" wrapText="1"/>
    </xf>
    <xf numFmtId="0" fontId="2" fillId="0" borderId="16" xfId="29" applyFont="1"/>
    <xf numFmtId="0" fontId="19" fillId="10" borderId="61" xfId="29" applyFont="1" applyFill="1" applyBorder="1" applyAlignment="1">
      <alignment horizontal="center" vertical="center" wrapText="1"/>
    </xf>
    <xf numFmtId="0" fontId="34" fillId="2" borderId="6" xfId="29" applyFont="1" applyFill="1" applyBorder="1" applyAlignment="1">
      <alignment horizontal="center" vertical="center" wrapText="1"/>
    </xf>
    <xf numFmtId="165" fontId="16" fillId="4" borderId="3" xfId="29" applyNumberFormat="1" applyFont="1" applyFill="1" applyBorder="1" applyAlignment="1">
      <alignment horizontal="center" vertical="center" wrapText="1"/>
    </xf>
    <xf numFmtId="165" fontId="16" fillId="4" borderId="2" xfId="29" applyNumberFormat="1" applyFont="1" applyFill="1" applyBorder="1" applyAlignment="1">
      <alignment horizontal="center" vertical="center" wrapText="1"/>
    </xf>
    <xf numFmtId="165" fontId="16" fillId="4" borderId="31" xfId="29" applyNumberFormat="1" applyFont="1" applyFill="1" applyBorder="1" applyAlignment="1">
      <alignment horizontal="center" vertical="center" wrapText="1"/>
    </xf>
    <xf numFmtId="165" fontId="16" fillId="4" borderId="10" xfId="29" applyNumberFormat="1" applyFont="1" applyFill="1" applyBorder="1" applyAlignment="1">
      <alignment horizontal="center" vertical="center" wrapText="1"/>
    </xf>
    <xf numFmtId="165" fontId="16" fillId="4" borderId="15" xfId="29" applyNumberFormat="1" applyFont="1" applyFill="1" applyBorder="1" applyAlignment="1">
      <alignment horizontal="center" vertical="center" wrapText="1"/>
    </xf>
    <xf numFmtId="0" fontId="19" fillId="5" borderId="3" xfId="23" applyFont="1" applyFill="1" applyBorder="1" applyAlignment="1">
      <alignment horizontal="center" vertical="center" wrapText="1"/>
    </xf>
    <xf numFmtId="0" fontId="16" fillId="0" borderId="17" xfId="23" applyFont="1" applyBorder="1" applyAlignment="1">
      <alignment vertical="center" wrapText="1"/>
    </xf>
    <xf numFmtId="165" fontId="16" fillId="3" borderId="36" xfId="29" applyNumberFormat="1" applyFont="1" applyFill="1" applyBorder="1" applyAlignment="1">
      <alignment horizontal="center" vertical="center" wrapText="1"/>
    </xf>
    <xf numFmtId="169" fontId="19" fillId="0" borderId="36" xfId="23" applyNumberFormat="1" applyFont="1" applyBorder="1" applyAlignment="1">
      <alignment horizontal="center" vertical="center" wrapText="1"/>
    </xf>
    <xf numFmtId="165" fontId="16" fillId="3" borderId="10" xfId="29" applyNumberFormat="1" applyFont="1" applyFill="1" applyBorder="1" applyAlignment="1">
      <alignment horizontal="center" vertical="center" wrapText="1"/>
    </xf>
    <xf numFmtId="165" fontId="16" fillId="3" borderId="1" xfId="29" applyNumberFormat="1" applyFont="1" applyFill="1" applyBorder="1" applyAlignment="1">
      <alignment horizontal="center" vertical="center" wrapText="1"/>
    </xf>
    <xf numFmtId="0" fontId="34" fillId="2" borderId="16" xfId="29" applyFont="1" applyFill="1" applyAlignment="1">
      <alignment horizontal="center" vertical="center" wrapText="1"/>
    </xf>
    <xf numFmtId="167" fontId="34" fillId="0" borderId="16" xfId="29" applyNumberFormat="1" applyFont="1" applyAlignment="1">
      <alignment horizontal="right" vertical="center" wrapText="1"/>
    </xf>
    <xf numFmtId="0" fontId="19" fillId="2" borderId="16" xfId="29" applyFont="1" applyFill="1" applyAlignment="1">
      <alignment horizontal="center" vertical="center" wrapText="1"/>
    </xf>
    <xf numFmtId="0" fontId="16" fillId="0" borderId="16" xfId="29" applyFont="1" applyAlignment="1">
      <alignment horizontal="center" vertical="center"/>
    </xf>
    <xf numFmtId="170" fontId="16" fillId="0" borderId="18" xfId="1" applyNumberFormat="1" applyFont="1" applyBorder="1" applyAlignment="1">
      <alignment horizontal="center" vertical="center" wrapText="1"/>
    </xf>
    <xf numFmtId="165" fontId="19" fillId="11" borderId="23" xfId="23" applyNumberFormat="1" applyFont="1" applyFill="1" applyBorder="1" applyAlignment="1">
      <alignment horizontal="center" vertical="center" wrapText="1"/>
    </xf>
    <xf numFmtId="165" fontId="12" fillId="4" borderId="16" xfId="23" applyNumberFormat="1" applyFont="1" applyFill="1" applyAlignment="1">
      <alignment horizontal="center" vertical="center" wrapText="1"/>
    </xf>
    <xf numFmtId="165" fontId="19" fillId="11" borderId="67" xfId="23" applyNumberFormat="1" applyFont="1" applyFill="1" applyBorder="1" applyAlignment="1">
      <alignment horizontal="center" vertical="center" wrapText="1"/>
    </xf>
    <xf numFmtId="0" fontId="16" fillId="0" borderId="16" xfId="23" applyFont="1" applyAlignment="1">
      <alignment vertical="center"/>
    </xf>
    <xf numFmtId="165" fontId="34" fillId="4" borderId="45" xfId="23" applyNumberFormat="1" applyFont="1" applyFill="1" applyBorder="1" applyAlignment="1">
      <alignment horizontal="center" vertical="center" wrapText="1"/>
    </xf>
    <xf numFmtId="167" fontId="34" fillId="0" borderId="16" xfId="29" applyNumberFormat="1" applyFont="1" applyAlignment="1">
      <alignment horizontal="center" vertical="center" wrapText="1"/>
    </xf>
    <xf numFmtId="0" fontId="16" fillId="2" borderId="17" xfId="29" applyFont="1" applyFill="1" applyBorder="1" applyAlignment="1">
      <alignment horizontal="left" vertical="center" wrapText="1"/>
    </xf>
    <xf numFmtId="0" fontId="19" fillId="10" borderId="25" xfId="0" applyFont="1" applyFill="1" applyBorder="1" applyAlignment="1">
      <alignment horizontal="center" vertical="center" wrapText="1"/>
    </xf>
    <xf numFmtId="0" fontId="1" fillId="0" borderId="2" xfId="29" applyFont="1" applyBorder="1" applyAlignment="1">
      <alignment horizontal="center" vertical="center" wrapText="1"/>
    </xf>
    <xf numFmtId="0" fontId="17" fillId="0" borderId="1" xfId="31" applyFont="1" applyBorder="1" applyAlignment="1">
      <alignment vertical="center" wrapText="1"/>
    </xf>
    <xf numFmtId="0" fontId="16" fillId="0" borderId="36" xfId="29" applyFont="1" applyBorder="1" applyAlignment="1">
      <alignment horizontal="center" vertical="center"/>
    </xf>
    <xf numFmtId="169" fontId="1" fillId="0" borderId="19" xfId="29" applyNumberFormat="1" applyFont="1" applyBorder="1" applyAlignment="1">
      <alignment horizontal="center" vertical="center" wrapText="1"/>
    </xf>
    <xf numFmtId="0" fontId="17" fillId="0" borderId="18" xfId="29" applyFont="1" applyBorder="1" applyAlignment="1">
      <alignment horizontal="center" vertical="center" wrapText="1"/>
    </xf>
    <xf numFmtId="165" fontId="46" fillId="0" borderId="36" xfId="29" applyNumberFormat="1" applyFont="1" applyBorder="1" applyAlignment="1">
      <alignment horizontal="center" vertical="center" wrapText="1"/>
    </xf>
    <xf numFmtId="0" fontId="12" fillId="2" borderId="17" xfId="29" applyFont="1" applyFill="1" applyBorder="1" applyAlignment="1">
      <alignment horizontal="left" vertical="center" wrapText="1"/>
    </xf>
    <xf numFmtId="0" fontId="12" fillId="0" borderId="17" xfId="29" applyFont="1" applyBorder="1" applyAlignment="1">
      <alignment horizontal="left" vertical="center" wrapText="1"/>
    </xf>
    <xf numFmtId="169" fontId="16" fillId="11" borderId="54" xfId="1" applyNumberFormat="1" applyFont="1" applyFill="1" applyBorder="1" applyAlignment="1">
      <alignment vertical="center" wrapText="1"/>
    </xf>
    <xf numFmtId="169" fontId="16" fillId="11" borderId="34" xfId="1" applyNumberFormat="1" applyFont="1" applyFill="1" applyBorder="1" applyAlignment="1">
      <alignment vertical="center" wrapText="1"/>
    </xf>
    <xf numFmtId="0" fontId="16" fillId="11" borderId="34" xfId="1" applyFont="1" applyFill="1" applyBorder="1" applyAlignment="1">
      <alignment vertical="center" wrapText="1"/>
    </xf>
    <xf numFmtId="0" fontId="32" fillId="0" borderId="3" xfId="0" applyFont="1" applyBorder="1" applyAlignment="1">
      <alignment horizontal="center" vertical="center" wrapText="1"/>
    </xf>
    <xf numFmtId="168" fontId="16" fillId="16" borderId="17" xfId="21" applyNumberFormat="1" applyFont="1" applyFill="1" applyBorder="1" applyAlignment="1">
      <alignment horizontal="center" vertical="center" wrapText="1"/>
    </xf>
    <xf numFmtId="168" fontId="16" fillId="16" borderId="17" xfId="1" applyNumberFormat="1" applyFont="1" applyFill="1" applyBorder="1" applyAlignment="1">
      <alignment horizontal="center" vertical="center" wrapText="1"/>
    </xf>
    <xf numFmtId="168" fontId="1" fillId="17" borderId="7" xfId="1" applyNumberFormat="1" applyFont="1" applyFill="1" applyBorder="1" applyAlignment="1">
      <alignment horizontal="center" vertical="center" wrapText="1"/>
    </xf>
    <xf numFmtId="168" fontId="9" fillId="16" borderId="17" xfId="1" applyNumberFormat="1" applyFont="1" applyFill="1" applyBorder="1" applyAlignment="1">
      <alignment horizontal="center" vertical="center" wrapText="1"/>
    </xf>
    <xf numFmtId="169" fontId="16" fillId="16" borderId="17" xfId="29" applyNumberFormat="1" applyFont="1" applyFill="1" applyBorder="1" applyAlignment="1">
      <alignment horizontal="center" vertical="center"/>
    </xf>
    <xf numFmtId="0" fontId="0" fillId="0" borderId="16" xfId="0" applyBorder="1"/>
    <xf numFmtId="0" fontId="17" fillId="2" borderId="17" xfId="0" applyFont="1" applyFill="1" applyBorder="1" applyAlignment="1">
      <alignment horizontal="center" vertical="center" wrapText="1"/>
    </xf>
    <xf numFmtId="169" fontId="16" fillId="0" borderId="17" xfId="0" applyNumberFormat="1" applyFont="1" applyBorder="1" applyAlignment="1">
      <alignment horizontal="center" vertical="center"/>
    </xf>
    <xf numFmtId="169" fontId="16" fillId="0" borderId="85" xfId="0" applyNumberFormat="1" applyFont="1" applyBorder="1" applyAlignment="1">
      <alignment horizontal="center" vertical="center"/>
    </xf>
    <xf numFmtId="0" fontId="1" fillId="3" borderId="31" xfId="0" applyFont="1" applyFill="1" applyBorder="1" applyAlignment="1">
      <alignment horizontal="center" vertical="center" wrapText="1"/>
    </xf>
    <xf numFmtId="0" fontId="1" fillId="3" borderId="32" xfId="0" applyFont="1" applyFill="1" applyBorder="1" applyAlignment="1">
      <alignment horizontal="center" vertical="center" wrapText="1"/>
    </xf>
    <xf numFmtId="0" fontId="1" fillId="3" borderId="33" xfId="0" applyFont="1" applyFill="1" applyBorder="1" applyAlignment="1">
      <alignment horizontal="center" vertical="center" wrapText="1"/>
    </xf>
    <xf numFmtId="169" fontId="16" fillId="0" borderId="31" xfId="0" applyNumberFormat="1" applyFont="1" applyBorder="1" applyAlignment="1">
      <alignment horizontal="center" vertical="center" wrapText="1"/>
    </xf>
    <xf numFmtId="169" fontId="16" fillId="0" borderId="49" xfId="0" applyNumberFormat="1" applyFont="1" applyBorder="1" applyAlignment="1">
      <alignment horizontal="center" vertical="center" wrapText="1"/>
    </xf>
    <xf numFmtId="0" fontId="1" fillId="11" borderId="11" xfId="0" applyFont="1" applyFill="1" applyBorder="1" applyAlignment="1">
      <alignment horizontal="center" vertical="center" wrapText="1"/>
    </xf>
    <xf numFmtId="0" fontId="16" fillId="11" borderId="6" xfId="0" applyFont="1" applyFill="1" applyBorder="1" applyAlignment="1">
      <alignment vertical="center" wrapText="1"/>
    </xf>
    <xf numFmtId="0" fontId="1" fillId="11" borderId="17" xfId="0" applyFont="1" applyFill="1" applyBorder="1" applyAlignment="1">
      <alignment horizontal="center" vertical="center" wrapText="1"/>
    </xf>
    <xf numFmtId="0" fontId="16" fillId="11" borderId="17" xfId="0" applyFont="1" applyFill="1" applyBorder="1" applyAlignment="1">
      <alignment vertical="center" wrapText="1"/>
    </xf>
    <xf numFmtId="0" fontId="16" fillId="11" borderId="31" xfId="0" applyFont="1" applyFill="1" applyBorder="1" applyAlignment="1">
      <alignment vertical="center" wrapText="1"/>
    </xf>
    <xf numFmtId="0" fontId="27" fillId="10" borderId="31" xfId="0" applyFont="1" applyFill="1" applyBorder="1" applyAlignment="1">
      <alignment horizontal="center" vertical="center" wrapText="1"/>
    </xf>
    <xf numFmtId="0" fontId="16" fillId="11" borderId="32" xfId="0" applyFont="1" applyFill="1" applyBorder="1" applyAlignment="1">
      <alignment vertical="center" wrapText="1"/>
    </xf>
    <xf numFmtId="0" fontId="1" fillId="3" borderId="72" xfId="0" applyFont="1" applyFill="1" applyBorder="1" applyAlignment="1">
      <alignment horizontal="center" vertical="center" wrapText="1"/>
    </xf>
    <xf numFmtId="0" fontId="1" fillId="3" borderId="74" xfId="0" applyFont="1" applyFill="1" applyBorder="1" applyAlignment="1">
      <alignment horizontal="center" vertical="center" wrapText="1"/>
    </xf>
    <xf numFmtId="0" fontId="1" fillId="3" borderId="75" xfId="0" applyFont="1" applyFill="1" applyBorder="1" applyAlignment="1">
      <alignment horizontal="center" vertical="center" wrapText="1"/>
    </xf>
    <xf numFmtId="0" fontId="38" fillId="0" borderId="0" xfId="0" applyFont="1" applyAlignment="1">
      <alignment horizontal="center" vertical="center" wrapText="1"/>
    </xf>
    <xf numFmtId="0" fontId="1" fillId="0" borderId="31" xfId="23" applyFont="1" applyBorder="1" applyAlignment="1">
      <alignment horizontal="center" vertical="center" wrapText="1"/>
    </xf>
    <xf numFmtId="0" fontId="1" fillId="0" borderId="32" xfId="23" applyFont="1" applyBorder="1" applyAlignment="1">
      <alignment horizontal="center" vertical="center" wrapText="1"/>
    </xf>
    <xf numFmtId="0" fontId="1" fillId="0" borderId="33" xfId="23" applyFont="1" applyBorder="1" applyAlignment="1">
      <alignment horizontal="center" vertical="center" wrapText="1"/>
    </xf>
    <xf numFmtId="169" fontId="1" fillId="0" borderId="31" xfId="23" applyNumberFormat="1" applyFont="1" applyBorder="1" applyAlignment="1">
      <alignment horizontal="center" vertical="center" wrapText="1"/>
    </xf>
    <xf numFmtId="169" fontId="1" fillId="0" borderId="49" xfId="23" applyNumberFormat="1" applyFont="1" applyBorder="1" applyAlignment="1">
      <alignment horizontal="center" vertical="center" wrapText="1"/>
    </xf>
    <xf numFmtId="169" fontId="16" fillId="0" borderId="72" xfId="0" applyNumberFormat="1" applyFont="1" applyBorder="1" applyAlignment="1">
      <alignment horizontal="center" vertical="center" wrapText="1"/>
    </xf>
    <xf numFmtId="169" fontId="16" fillId="0" borderId="73" xfId="0" applyNumberFormat="1" applyFont="1" applyBorder="1" applyAlignment="1">
      <alignment horizontal="center" vertical="center" wrapText="1"/>
    </xf>
    <xf numFmtId="0" fontId="17" fillId="2" borderId="9" xfId="0" applyFont="1" applyFill="1" applyBorder="1" applyAlignment="1">
      <alignment horizontal="center" vertical="center" wrapText="1"/>
    </xf>
    <xf numFmtId="0" fontId="17" fillId="2" borderId="42" xfId="0" applyFont="1" applyFill="1" applyBorder="1" applyAlignment="1">
      <alignment horizontal="center" vertical="center" wrapText="1"/>
    </xf>
    <xf numFmtId="0" fontId="17" fillId="2" borderId="82" xfId="0" applyFont="1" applyFill="1" applyBorder="1" applyAlignment="1">
      <alignment horizontal="center" vertical="center" wrapText="1"/>
    </xf>
    <xf numFmtId="0" fontId="18" fillId="6" borderId="71" xfId="0" applyFont="1" applyFill="1" applyBorder="1" applyAlignment="1">
      <alignment horizontal="center" vertical="center"/>
    </xf>
    <xf numFmtId="0" fontId="18" fillId="6" borderId="28" xfId="0" applyFont="1" applyFill="1" applyBorder="1" applyAlignment="1">
      <alignment horizontal="center" vertical="center"/>
    </xf>
    <xf numFmtId="0" fontId="3" fillId="9" borderId="57" xfId="0" applyFont="1" applyFill="1" applyBorder="1" applyAlignment="1">
      <alignment horizontal="center" vertical="center" wrapText="1"/>
    </xf>
    <xf numFmtId="0" fontId="3" fillId="9" borderId="29" xfId="0" applyFont="1" applyFill="1" applyBorder="1" applyAlignment="1">
      <alignment horizontal="center" vertical="center" wrapText="1"/>
    </xf>
    <xf numFmtId="0" fontId="3" fillId="9" borderId="58" xfId="0" applyFont="1" applyFill="1" applyBorder="1" applyAlignment="1">
      <alignment horizontal="center" vertical="center" wrapText="1"/>
    </xf>
    <xf numFmtId="0" fontId="17" fillId="2" borderId="76" xfId="0" applyFont="1" applyFill="1" applyBorder="1" applyAlignment="1">
      <alignment horizontal="center" vertical="center" wrapText="1"/>
    </xf>
    <xf numFmtId="0" fontId="17" fillId="2" borderId="77" xfId="0" applyFont="1" applyFill="1" applyBorder="1" applyAlignment="1">
      <alignment horizontal="center" vertical="center" wrapText="1"/>
    </xf>
    <xf numFmtId="0" fontId="17" fillId="2" borderId="78" xfId="0" applyFont="1" applyFill="1" applyBorder="1" applyAlignment="1">
      <alignment horizontal="center" vertical="center" wrapText="1"/>
    </xf>
    <xf numFmtId="169" fontId="16" fillId="0" borderId="79" xfId="0" applyNumberFormat="1" applyFont="1" applyBorder="1" applyAlignment="1">
      <alignment horizontal="center" vertical="center"/>
    </xf>
    <xf numFmtId="169" fontId="16" fillId="0" borderId="80" xfId="0" applyNumberFormat="1" applyFont="1" applyBorder="1" applyAlignment="1">
      <alignment horizontal="center" vertical="center"/>
    </xf>
    <xf numFmtId="0" fontId="22" fillId="5" borderId="50" xfId="0" applyFont="1" applyFill="1" applyBorder="1" applyAlignment="1">
      <alignment horizontal="center" vertical="center" wrapText="1"/>
    </xf>
    <xf numFmtId="0" fontId="22" fillId="5" borderId="15" xfId="0" applyFont="1" applyFill="1" applyBorder="1" applyAlignment="1">
      <alignment horizontal="center" vertical="center" wrapText="1"/>
    </xf>
    <xf numFmtId="0" fontId="22" fillId="5" borderId="51"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16" fillId="6" borderId="15" xfId="0" applyFont="1" applyFill="1" applyBorder="1" applyAlignment="1">
      <alignment vertical="center" wrapText="1"/>
    </xf>
    <xf numFmtId="0" fontId="16" fillId="6" borderId="8" xfId="0" applyFont="1" applyFill="1" applyBorder="1" applyAlignment="1">
      <alignment vertical="center" wrapText="1"/>
    </xf>
    <xf numFmtId="0" fontId="23" fillId="0" borderId="2" xfId="0" applyFont="1" applyBorder="1" applyAlignment="1">
      <alignment horizontal="left" vertical="center" wrapText="1"/>
    </xf>
    <xf numFmtId="0" fontId="26" fillId="0" borderId="15" xfId="0" applyFont="1" applyBorder="1" applyAlignment="1">
      <alignment horizontal="left" vertical="center" wrapText="1"/>
    </xf>
    <xf numFmtId="0" fontId="26" fillId="0" borderId="8" xfId="0" applyFont="1" applyBorder="1" applyAlignment="1">
      <alignment horizontal="left" vertical="center" wrapText="1"/>
    </xf>
    <xf numFmtId="0" fontId="27" fillId="10" borderId="13" xfId="0" applyFont="1" applyFill="1" applyBorder="1" applyAlignment="1">
      <alignment horizontal="center" vertical="center" wrapText="1"/>
    </xf>
    <xf numFmtId="0" fontId="16" fillId="11" borderId="16" xfId="0" applyFont="1" applyFill="1" applyBorder="1" applyAlignment="1">
      <alignment vertical="center" wrapText="1"/>
    </xf>
    <xf numFmtId="0" fontId="26" fillId="0" borderId="15" xfId="0" applyFont="1" applyBorder="1" applyAlignment="1">
      <alignment horizontal="left" wrapText="1"/>
    </xf>
    <xf numFmtId="0" fontId="26" fillId="0" borderId="8" xfId="0" applyFont="1" applyBorder="1" applyAlignment="1">
      <alignment horizontal="left" wrapText="1"/>
    </xf>
    <xf numFmtId="0" fontId="18" fillId="6" borderId="15" xfId="0" applyFont="1" applyFill="1" applyBorder="1" applyAlignment="1">
      <alignment horizontal="center" vertical="center" wrapText="1"/>
    </xf>
    <xf numFmtId="0" fontId="18" fillId="6" borderId="8" xfId="0" applyFont="1" applyFill="1" applyBorder="1" applyAlignment="1">
      <alignment horizontal="center" vertical="center" wrapText="1"/>
    </xf>
    <xf numFmtId="0" fontId="27" fillId="10" borderId="2" xfId="0" applyFont="1" applyFill="1" applyBorder="1" applyAlignment="1">
      <alignment horizontal="center" vertical="center" wrapText="1"/>
    </xf>
    <xf numFmtId="0" fontId="16" fillId="11" borderId="15" xfId="0" applyFont="1" applyFill="1" applyBorder="1" applyAlignment="1">
      <alignment vertical="center" wrapText="1"/>
    </xf>
    <xf numFmtId="0" fontId="8" fillId="2" borderId="11" xfId="0" applyFont="1" applyFill="1" applyBorder="1" applyAlignment="1">
      <alignment horizontal="center" vertical="center" wrapText="1"/>
    </xf>
    <xf numFmtId="0" fontId="12" fillId="0" borderId="6" xfId="0" applyFont="1" applyBorder="1" applyAlignment="1">
      <alignment vertical="center" wrapText="1"/>
    </xf>
    <xf numFmtId="0" fontId="12" fillId="0" borderId="7" xfId="0" applyFont="1" applyBorder="1" applyAlignment="1">
      <alignment vertical="center" wrapText="1"/>
    </xf>
    <xf numFmtId="0" fontId="3" fillId="2" borderId="9" xfId="0" applyFont="1" applyFill="1" applyBorder="1" applyAlignment="1">
      <alignment horizontal="center" vertical="center" wrapText="1"/>
    </xf>
    <xf numFmtId="0" fontId="16" fillId="0" borderId="42" xfId="0" applyFont="1" applyBorder="1" applyAlignment="1">
      <alignment vertical="center" wrapText="1"/>
    </xf>
    <xf numFmtId="0" fontId="16" fillId="0" borderId="19" xfId="0" applyFont="1" applyBorder="1" applyAlignment="1">
      <alignment vertical="center" wrapText="1"/>
    </xf>
    <xf numFmtId="0" fontId="1" fillId="11" borderId="37" xfId="0" applyFont="1" applyFill="1" applyBorder="1" applyAlignment="1">
      <alignment horizontal="center" vertical="center" wrapText="1"/>
    </xf>
    <xf numFmtId="0" fontId="16" fillId="11" borderId="38" xfId="0" applyFont="1" applyFill="1" applyBorder="1" applyAlignment="1">
      <alignment vertical="center" wrapText="1"/>
    </xf>
    <xf numFmtId="0" fontId="16" fillId="11" borderId="39" xfId="0" applyFont="1" applyFill="1" applyBorder="1" applyAlignment="1">
      <alignment vertical="center" wrapText="1"/>
    </xf>
    <xf numFmtId="0" fontId="23" fillId="0" borderId="2" xfId="0" applyFont="1" applyBorder="1" applyAlignment="1">
      <alignment horizontal="center" vertical="center" wrapText="1"/>
    </xf>
    <xf numFmtId="0" fontId="23" fillId="0" borderId="15" xfId="0" applyFont="1" applyBorder="1" applyAlignment="1">
      <alignment horizontal="center" vertical="center" wrapText="1"/>
    </xf>
    <xf numFmtId="0" fontId="23" fillId="0" borderId="8" xfId="0" applyFont="1" applyBorder="1" applyAlignment="1">
      <alignment horizontal="center" vertical="center" wrapText="1"/>
    </xf>
    <xf numFmtId="0" fontId="18" fillId="8" borderId="52" xfId="0" applyFont="1" applyFill="1" applyBorder="1" applyAlignment="1">
      <alignment horizontal="center" vertical="center" wrapText="1"/>
    </xf>
    <xf numFmtId="0" fontId="18" fillId="8" borderId="45" xfId="0" applyFont="1" applyFill="1" applyBorder="1" applyAlignment="1">
      <alignment horizontal="center" vertical="center" wrapText="1"/>
    </xf>
    <xf numFmtId="0" fontId="18" fillId="8" borderId="53" xfId="0" applyFont="1" applyFill="1" applyBorder="1" applyAlignment="1">
      <alignment horizontal="center" vertical="center" wrapText="1"/>
    </xf>
    <xf numFmtId="0" fontId="18" fillId="6" borderId="52" xfId="0" applyFont="1" applyFill="1" applyBorder="1" applyAlignment="1">
      <alignment horizontal="center" vertical="center" wrapText="1"/>
    </xf>
    <xf numFmtId="0" fontId="18" fillId="6" borderId="48" xfId="0" applyFont="1" applyFill="1" applyBorder="1" applyAlignment="1">
      <alignment horizontal="center" vertical="center" wrapText="1"/>
    </xf>
    <xf numFmtId="0" fontId="27" fillId="10" borderId="11"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12" fillId="0" borderId="16" xfId="0" applyFont="1" applyBorder="1" applyAlignment="1">
      <alignment vertical="center" wrapText="1"/>
    </xf>
    <xf numFmtId="0" fontId="12" fillId="0" borderId="14" xfId="0" applyFont="1" applyBorder="1" applyAlignment="1">
      <alignment vertical="center" wrapText="1"/>
    </xf>
    <xf numFmtId="0" fontId="27" fillId="10" borderId="69" xfId="0" applyFont="1" applyFill="1" applyBorder="1" applyAlignment="1">
      <alignment horizontal="center" vertical="center" wrapText="1"/>
    </xf>
    <xf numFmtId="0" fontId="16" fillId="0" borderId="31" xfId="1" applyFont="1" applyBorder="1" applyAlignment="1">
      <alignment horizontal="center" vertical="center" wrapText="1"/>
    </xf>
    <xf numFmtId="0" fontId="16" fillId="0" borderId="32" xfId="1" applyFont="1" applyBorder="1" applyAlignment="1">
      <alignment horizontal="center" vertical="center" wrapText="1"/>
    </xf>
    <xf numFmtId="0" fontId="16" fillId="0" borderId="33" xfId="1" applyFont="1" applyBorder="1" applyAlignment="1">
      <alignment horizontal="center" vertical="center" wrapText="1"/>
    </xf>
    <xf numFmtId="169" fontId="16" fillId="0" borderId="31" xfId="1" applyNumberFormat="1" applyFont="1" applyBorder="1" applyAlignment="1">
      <alignment horizontal="right" vertical="center" wrapText="1"/>
    </xf>
    <xf numFmtId="169" fontId="16" fillId="0" borderId="49" xfId="1" applyNumberFormat="1" applyFont="1" applyBorder="1" applyAlignment="1">
      <alignment horizontal="right" vertical="center" wrapText="1"/>
    </xf>
    <xf numFmtId="0" fontId="1" fillId="0" borderId="72" xfId="23" applyFont="1" applyBorder="1" applyAlignment="1">
      <alignment horizontal="center" vertical="center" wrapText="1"/>
    </xf>
    <xf numFmtId="0" fontId="1" fillId="0" borderId="74" xfId="23" applyFont="1" applyBorder="1" applyAlignment="1">
      <alignment horizontal="center" vertical="center" wrapText="1"/>
    </xf>
    <xf numFmtId="0" fontId="1" fillId="0" borderId="75" xfId="23" applyFont="1" applyBorder="1" applyAlignment="1">
      <alignment horizontal="center" vertical="center" wrapText="1"/>
    </xf>
    <xf numFmtId="169" fontId="1" fillId="0" borderId="72" xfId="23" applyNumberFormat="1" applyFont="1" applyBorder="1" applyAlignment="1">
      <alignment horizontal="center" vertical="center" wrapText="1"/>
    </xf>
    <xf numFmtId="169" fontId="1" fillId="0" borderId="73" xfId="23" applyNumberFormat="1" applyFont="1" applyBorder="1" applyAlignment="1">
      <alignment horizontal="center" vertical="center" wrapText="1"/>
    </xf>
    <xf numFmtId="0" fontId="28" fillId="11" borderId="54" xfId="23" applyFont="1" applyFill="1" applyBorder="1" applyAlignment="1">
      <alignment horizontal="center" vertical="center" wrapText="1"/>
    </xf>
    <xf numFmtId="0" fontId="28" fillId="11" borderId="55" xfId="23" applyFont="1" applyFill="1" applyBorder="1" applyAlignment="1">
      <alignment horizontal="center" vertical="center" wrapText="1"/>
    </xf>
    <xf numFmtId="0" fontId="28" fillId="11" borderId="56" xfId="23" applyFont="1" applyFill="1" applyBorder="1" applyAlignment="1">
      <alignment horizontal="center" vertical="center" wrapText="1"/>
    </xf>
    <xf numFmtId="169" fontId="28" fillId="11" borderId="54" xfId="23" applyNumberFormat="1" applyFont="1" applyFill="1" applyBorder="1" applyAlignment="1">
      <alignment horizontal="center" vertical="center" wrapText="1"/>
    </xf>
    <xf numFmtId="169" fontId="28" fillId="11" borderId="34" xfId="23" applyNumberFormat="1" applyFont="1" applyFill="1" applyBorder="1" applyAlignment="1">
      <alignment horizontal="center" vertical="center" wrapText="1"/>
    </xf>
    <xf numFmtId="0" fontId="19" fillId="11" borderId="54" xfId="1" applyFont="1" applyFill="1" applyBorder="1" applyAlignment="1">
      <alignment horizontal="center" vertical="center" wrapText="1"/>
    </xf>
    <xf numFmtId="0" fontId="19" fillId="11" borderId="55" xfId="1" applyFont="1" applyFill="1" applyBorder="1" applyAlignment="1">
      <alignment horizontal="center" vertical="center" wrapText="1"/>
    </xf>
    <xf numFmtId="0" fontId="19" fillId="11" borderId="56" xfId="1" applyFont="1" applyFill="1" applyBorder="1" applyAlignment="1">
      <alignment horizontal="center" vertical="center" wrapText="1"/>
    </xf>
    <xf numFmtId="0" fontId="16" fillId="0" borderId="72" xfId="1" applyFont="1" applyBorder="1" applyAlignment="1">
      <alignment horizontal="center" vertical="center" wrapText="1"/>
    </xf>
    <xf numFmtId="0" fontId="16" fillId="0" borderId="74" xfId="1" applyFont="1" applyBorder="1" applyAlignment="1">
      <alignment horizontal="center" vertical="center" wrapText="1"/>
    </xf>
    <xf numFmtId="0" fontId="16" fillId="0" borderId="75" xfId="1" applyFont="1" applyBorder="1" applyAlignment="1">
      <alignment horizontal="center" vertical="center" wrapText="1"/>
    </xf>
    <xf numFmtId="169" fontId="16" fillId="0" borderId="72" xfId="1" applyNumberFormat="1" applyFont="1" applyBorder="1" applyAlignment="1">
      <alignment horizontal="right" vertical="center" wrapText="1"/>
    </xf>
    <xf numFmtId="169" fontId="16" fillId="0" borderId="73" xfId="1" applyNumberFormat="1" applyFont="1" applyBorder="1" applyAlignment="1">
      <alignment horizontal="right" vertical="center" wrapText="1"/>
    </xf>
    <xf numFmtId="0" fontId="53" fillId="0" borderId="16" xfId="21" applyFont="1" applyAlignment="1">
      <alignment horizontal="center"/>
    </xf>
    <xf numFmtId="0" fontId="17" fillId="0" borderId="9" xfId="0" applyFont="1" applyBorder="1" applyAlignment="1">
      <alignment horizontal="center" vertical="center" wrapText="1"/>
    </xf>
    <xf numFmtId="0" fontId="17" fillId="0" borderId="42" xfId="0" applyFont="1" applyBorder="1" applyAlignment="1">
      <alignment horizontal="center" vertical="center" wrapText="1"/>
    </xf>
    <xf numFmtId="0" fontId="17" fillId="0" borderId="19" xfId="0" applyFont="1" applyBorder="1" applyAlignment="1">
      <alignment horizontal="center" vertical="center" wrapText="1"/>
    </xf>
    <xf numFmtId="169" fontId="16" fillId="0" borderId="83" xfId="0" applyNumberFormat="1" applyFont="1" applyBorder="1" applyAlignment="1">
      <alignment horizontal="center" vertical="center"/>
    </xf>
    <xf numFmtId="169" fontId="16" fillId="0" borderId="84" xfId="0" applyNumberFormat="1" applyFont="1" applyBorder="1" applyAlignment="1">
      <alignment horizontal="center" vertical="center"/>
    </xf>
    <xf numFmtId="0" fontId="18" fillId="6" borderId="46" xfId="0" applyFont="1" applyFill="1" applyBorder="1" applyAlignment="1">
      <alignment horizontal="center" vertical="center"/>
    </xf>
    <xf numFmtId="0" fontId="18" fillId="6" borderId="60" xfId="0" applyFont="1" applyFill="1" applyBorder="1" applyAlignment="1">
      <alignment horizontal="center" vertical="center"/>
    </xf>
    <xf numFmtId="0" fontId="18" fillId="6" borderId="40" xfId="0" applyFont="1" applyFill="1" applyBorder="1" applyAlignment="1">
      <alignment horizontal="center" vertical="center"/>
    </xf>
    <xf numFmtId="0" fontId="28" fillId="12" borderId="54" xfId="0" applyFont="1" applyFill="1" applyBorder="1" applyAlignment="1">
      <alignment horizontal="center" vertical="center" wrapText="1"/>
    </xf>
    <xf numFmtId="0" fontId="28" fillId="12" borderId="55" xfId="0" applyFont="1" applyFill="1" applyBorder="1" applyAlignment="1">
      <alignment horizontal="center" vertical="center" wrapText="1"/>
    </xf>
    <xf numFmtId="0" fontId="28" fillId="12" borderId="56" xfId="0" applyFont="1" applyFill="1" applyBorder="1" applyAlignment="1">
      <alignment horizontal="center" vertical="center" wrapText="1"/>
    </xf>
    <xf numFmtId="169" fontId="28" fillId="12" borderId="54" xfId="0" applyNumberFormat="1" applyFont="1" applyFill="1" applyBorder="1" applyAlignment="1">
      <alignment horizontal="center" vertical="center" wrapText="1"/>
    </xf>
    <xf numFmtId="169" fontId="28" fillId="12" borderId="34" xfId="0" applyNumberFormat="1" applyFont="1" applyFill="1" applyBorder="1" applyAlignment="1">
      <alignment horizontal="center" vertical="center" wrapText="1"/>
    </xf>
    <xf numFmtId="0" fontId="18" fillId="6" borderId="46" xfId="23" applyFont="1" applyFill="1" applyBorder="1" applyAlignment="1">
      <alignment horizontal="center" vertical="center" wrapText="1"/>
    </xf>
    <xf numFmtId="0" fontId="18" fillId="6" borderId="60" xfId="23" applyFont="1" applyFill="1" applyBorder="1" applyAlignment="1">
      <alignment horizontal="center" vertical="center" wrapText="1"/>
    </xf>
    <xf numFmtId="0" fontId="18" fillId="6" borderId="40" xfId="23" applyFont="1" applyFill="1" applyBorder="1" applyAlignment="1">
      <alignment horizontal="center" vertical="center" wrapText="1"/>
    </xf>
    <xf numFmtId="169" fontId="27" fillId="10" borderId="54" xfId="0" applyNumberFormat="1" applyFont="1" applyFill="1" applyBorder="1" applyAlignment="1">
      <alignment horizontal="center" vertical="center" wrapText="1"/>
    </xf>
    <xf numFmtId="169" fontId="27" fillId="10" borderId="34" xfId="0" applyNumberFormat="1" applyFont="1" applyFill="1" applyBorder="1" applyAlignment="1">
      <alignment horizontal="center" vertical="center" wrapText="1"/>
    </xf>
    <xf numFmtId="0" fontId="27" fillId="10" borderId="59" xfId="0" applyFont="1" applyFill="1" applyBorder="1" applyAlignment="1">
      <alignment horizontal="center" vertical="center" wrapText="1"/>
    </xf>
    <xf numFmtId="0" fontId="27" fillId="10" borderId="55" xfId="0" applyFont="1" applyFill="1" applyBorder="1" applyAlignment="1">
      <alignment horizontal="center" vertical="center" wrapText="1"/>
    </xf>
    <xf numFmtId="0" fontId="27" fillId="10" borderId="56" xfId="0" applyFont="1" applyFill="1" applyBorder="1" applyAlignment="1">
      <alignment horizontal="center" vertical="center" wrapText="1"/>
    </xf>
    <xf numFmtId="0" fontId="18" fillId="6" borderId="52" xfId="23" applyFont="1" applyFill="1" applyBorder="1" applyAlignment="1">
      <alignment horizontal="center" vertical="center" wrapText="1"/>
    </xf>
    <xf numFmtId="0" fontId="18" fillId="6" borderId="45" xfId="23" applyFont="1" applyFill="1" applyBorder="1" applyAlignment="1">
      <alignment horizontal="center" vertical="center" wrapText="1"/>
    </xf>
    <xf numFmtId="0" fontId="18" fillId="6" borderId="53" xfId="23" applyFont="1" applyFill="1" applyBorder="1" applyAlignment="1">
      <alignment horizontal="center" vertical="center" wrapText="1"/>
    </xf>
    <xf numFmtId="0" fontId="18" fillId="6" borderId="48" xfId="23" applyFont="1" applyFill="1" applyBorder="1" applyAlignment="1">
      <alignment horizontal="center" vertical="center" wrapText="1"/>
    </xf>
    <xf numFmtId="0" fontId="1" fillId="4" borderId="31" xfId="1" applyFont="1" applyFill="1" applyBorder="1" applyAlignment="1">
      <alignment horizontal="center" vertical="center" wrapText="1"/>
    </xf>
    <xf numFmtId="0" fontId="1" fillId="4" borderId="32" xfId="1" applyFont="1" applyFill="1" applyBorder="1" applyAlignment="1">
      <alignment horizontal="center" vertical="center" wrapText="1"/>
    </xf>
    <xf numFmtId="0" fontId="1" fillId="4" borderId="33" xfId="1" applyFont="1" applyFill="1" applyBorder="1" applyAlignment="1">
      <alignment horizontal="center" vertical="center" wrapText="1"/>
    </xf>
    <xf numFmtId="0" fontId="18" fillId="9" borderId="45" xfId="1" applyFont="1" applyFill="1" applyBorder="1" applyAlignment="1">
      <alignment horizontal="center" vertical="center" wrapText="1"/>
    </xf>
    <xf numFmtId="0" fontId="18" fillId="9" borderId="53" xfId="1" applyFont="1" applyFill="1" applyBorder="1" applyAlignment="1">
      <alignment horizontal="center" vertical="center" wrapText="1"/>
    </xf>
    <xf numFmtId="0" fontId="8" fillId="2" borderId="11" xfId="29" applyFont="1" applyFill="1" applyBorder="1" applyAlignment="1">
      <alignment horizontal="center" vertical="center" wrapText="1"/>
    </xf>
    <xf numFmtId="0" fontId="12" fillId="0" borderId="6" xfId="29" applyFont="1" applyBorder="1" applyAlignment="1">
      <alignment vertical="center" wrapText="1"/>
    </xf>
    <xf numFmtId="0" fontId="12" fillId="0" borderId="7" xfId="29" applyFont="1" applyBorder="1" applyAlignment="1">
      <alignment vertical="center" wrapText="1"/>
    </xf>
    <xf numFmtId="0" fontId="22" fillId="5" borderId="50" xfId="29" applyFont="1" applyFill="1" applyBorder="1" applyAlignment="1">
      <alignment horizontal="center" vertical="center" wrapText="1"/>
    </xf>
    <xf numFmtId="0" fontId="22" fillId="5" borderId="15" xfId="29" applyFont="1" applyFill="1" applyBorder="1" applyAlignment="1">
      <alignment horizontal="center" vertical="center" wrapText="1"/>
    </xf>
    <xf numFmtId="0" fontId="22" fillId="5" borderId="51" xfId="29" applyFont="1" applyFill="1" applyBorder="1" applyAlignment="1">
      <alignment horizontal="center" vertical="center" wrapText="1"/>
    </xf>
    <xf numFmtId="0" fontId="3" fillId="5" borderId="2" xfId="29" applyFont="1" applyFill="1" applyBorder="1" applyAlignment="1">
      <alignment horizontal="center" vertical="center" wrapText="1"/>
    </xf>
    <xf numFmtId="0" fontId="16" fillId="6" borderId="15" xfId="29" applyFont="1" applyFill="1" applyBorder="1" applyAlignment="1">
      <alignment vertical="center" wrapText="1"/>
    </xf>
    <xf numFmtId="0" fontId="16" fillId="6" borderId="8" xfId="29" applyFont="1" applyFill="1" applyBorder="1" applyAlignment="1">
      <alignment vertical="center" wrapText="1"/>
    </xf>
    <xf numFmtId="0" fontId="23" fillId="0" borderId="2" xfId="29" applyFont="1" applyBorder="1" applyAlignment="1">
      <alignment horizontal="left" vertical="center" wrapText="1"/>
    </xf>
    <xf numFmtId="0" fontId="26" fillId="0" borderId="15" xfId="29" applyFont="1" applyBorder="1" applyAlignment="1">
      <alignment horizontal="left" vertical="center" wrapText="1"/>
    </xf>
    <xf numFmtId="0" fontId="26" fillId="0" borderId="8" xfId="29" applyFont="1" applyBorder="1" applyAlignment="1">
      <alignment horizontal="left" vertical="center" wrapText="1"/>
    </xf>
    <xf numFmtId="0" fontId="26" fillId="0" borderId="15" xfId="29" applyFont="1" applyBorder="1" applyAlignment="1">
      <alignment horizontal="left" wrapText="1"/>
    </xf>
    <xf numFmtId="0" fontId="26" fillId="0" borderId="8" xfId="29" applyFont="1" applyBorder="1" applyAlignment="1">
      <alignment horizontal="left" wrapText="1"/>
    </xf>
    <xf numFmtId="0" fontId="23" fillId="0" borderId="2" xfId="29" applyFont="1" applyBorder="1" applyAlignment="1">
      <alignment horizontal="center" vertical="center" wrapText="1"/>
    </xf>
    <xf numFmtId="0" fontId="23" fillId="0" borderId="15" xfId="29" applyFont="1" applyBorder="1" applyAlignment="1">
      <alignment horizontal="center" vertical="center" wrapText="1"/>
    </xf>
    <xf numFmtId="0" fontId="23" fillId="0" borderId="8" xfId="29" applyFont="1" applyBorder="1" applyAlignment="1">
      <alignment horizontal="center" vertical="center" wrapText="1"/>
    </xf>
    <xf numFmtId="0" fontId="18" fillId="6" borderId="15" xfId="29" applyFont="1" applyFill="1" applyBorder="1" applyAlignment="1">
      <alignment horizontal="center" vertical="center" wrapText="1"/>
    </xf>
    <xf numFmtId="0" fontId="18" fillId="6" borderId="8" xfId="29" applyFont="1" applyFill="1" applyBorder="1" applyAlignment="1">
      <alignment horizontal="center" vertical="center" wrapText="1"/>
    </xf>
    <xf numFmtId="0" fontId="27" fillId="10" borderId="2" xfId="29" applyFont="1" applyFill="1" applyBorder="1" applyAlignment="1">
      <alignment horizontal="center" vertical="center" wrapText="1"/>
    </xf>
    <xf numFmtId="0" fontId="16" fillId="11" borderId="15" xfId="29" applyFont="1" applyFill="1" applyBorder="1" applyAlignment="1">
      <alignment vertical="center" wrapText="1"/>
    </xf>
    <xf numFmtId="0" fontId="3" fillId="13" borderId="9" xfId="29" applyFont="1" applyFill="1" applyBorder="1" applyAlignment="1">
      <alignment horizontal="center" vertical="center" wrapText="1"/>
    </xf>
    <xf numFmtId="0" fontId="16" fillId="4" borderId="42" xfId="29" applyFont="1" applyFill="1" applyBorder="1" applyAlignment="1">
      <alignment vertical="center" wrapText="1"/>
    </xf>
    <xf numFmtId="0" fontId="16" fillId="4" borderId="19" xfId="29" applyFont="1" applyFill="1" applyBorder="1" applyAlignment="1">
      <alignment vertical="center" wrapText="1"/>
    </xf>
    <xf numFmtId="0" fontId="27" fillId="10" borderId="11" xfId="29" applyFont="1" applyFill="1" applyBorder="1" applyAlignment="1">
      <alignment horizontal="center" vertical="center" wrapText="1"/>
    </xf>
    <xf numFmtId="0" fontId="16" fillId="11" borderId="6" xfId="29" applyFont="1" applyFill="1" applyBorder="1" applyAlignment="1">
      <alignment vertical="center" wrapText="1"/>
    </xf>
    <xf numFmtId="0" fontId="27" fillId="10" borderId="31" xfId="29" applyFont="1" applyFill="1" applyBorder="1" applyAlignment="1">
      <alignment horizontal="center" vertical="center" wrapText="1"/>
    </xf>
    <xf numFmtId="0" fontId="16" fillId="11" borderId="32" xfId="29" applyFont="1" applyFill="1" applyBorder="1" applyAlignment="1">
      <alignment vertical="center" wrapText="1"/>
    </xf>
    <xf numFmtId="0" fontId="8" fillId="2" borderId="16" xfId="29" applyFont="1" applyFill="1" applyAlignment="1">
      <alignment horizontal="center" vertical="center" wrapText="1"/>
    </xf>
    <xf numFmtId="0" fontId="12" fillId="0" borderId="16" xfId="29" applyFont="1" applyAlignment="1">
      <alignment vertical="center" wrapText="1"/>
    </xf>
    <xf numFmtId="0" fontId="12" fillId="0" borderId="14" xfId="29" applyFont="1" applyBorder="1" applyAlignment="1">
      <alignment vertical="center" wrapText="1"/>
    </xf>
    <xf numFmtId="0" fontId="27" fillId="10" borderId="69" xfId="29" applyFont="1" applyFill="1" applyBorder="1" applyAlignment="1">
      <alignment horizontal="center" vertical="center" wrapText="1"/>
    </xf>
    <xf numFmtId="0" fontId="16" fillId="11" borderId="38" xfId="29" applyFont="1" applyFill="1" applyBorder="1" applyAlignment="1">
      <alignment vertical="center" wrapText="1"/>
    </xf>
    <xf numFmtId="0" fontId="16" fillId="11" borderId="39" xfId="29" applyFont="1" applyFill="1" applyBorder="1" applyAlignment="1">
      <alignment vertical="center" wrapText="1"/>
    </xf>
    <xf numFmtId="0" fontId="1" fillId="3" borderId="31" xfId="29" applyFont="1" applyFill="1" applyBorder="1" applyAlignment="1">
      <alignment horizontal="center" vertical="center" wrapText="1"/>
    </xf>
    <xf numFmtId="0" fontId="1" fillId="3" borderId="32" xfId="29" applyFont="1" applyFill="1" applyBorder="1" applyAlignment="1">
      <alignment horizontal="center" vertical="center" wrapText="1"/>
    </xf>
    <xf numFmtId="0" fontId="1" fillId="3" borderId="33" xfId="29" applyFont="1" applyFill="1" applyBorder="1" applyAlignment="1">
      <alignment horizontal="center" vertical="center" wrapText="1"/>
    </xf>
    <xf numFmtId="169" fontId="16" fillId="0" borderId="31" xfId="29" applyNumberFormat="1" applyFont="1" applyBorder="1" applyAlignment="1">
      <alignment horizontal="center" vertical="center" wrapText="1"/>
    </xf>
    <xf numFmtId="169" fontId="16" fillId="0" borderId="49" xfId="29" applyNumberFormat="1" applyFont="1" applyBorder="1" applyAlignment="1">
      <alignment horizontal="center" vertical="center" wrapText="1"/>
    </xf>
    <xf numFmtId="0" fontId="1" fillId="11" borderId="11" xfId="29" applyFont="1" applyFill="1" applyBorder="1" applyAlignment="1">
      <alignment horizontal="center" vertical="center" wrapText="1"/>
    </xf>
    <xf numFmtId="0" fontId="17" fillId="0" borderId="2" xfId="29" applyFont="1" applyBorder="1" applyAlignment="1">
      <alignment horizontal="center" vertical="center" wrapText="1"/>
    </xf>
    <xf numFmtId="0" fontId="17" fillId="0" borderId="15" xfId="29" applyFont="1" applyBorder="1" applyAlignment="1">
      <alignment horizontal="center" vertical="center" wrapText="1"/>
    </xf>
    <xf numFmtId="0" fontId="17" fillId="0" borderId="42" xfId="29" applyFont="1" applyBorder="1" applyAlignment="1">
      <alignment horizontal="center" vertical="center" wrapText="1"/>
    </xf>
    <xf numFmtId="0" fontId="17" fillId="0" borderId="19" xfId="29" applyFont="1" applyBorder="1" applyAlignment="1">
      <alignment horizontal="center" vertical="center" wrapText="1"/>
    </xf>
    <xf numFmtId="0" fontId="17" fillId="0" borderId="6" xfId="29" applyFont="1" applyBorder="1" applyAlignment="1">
      <alignment horizontal="center" vertical="center" wrapText="1"/>
    </xf>
    <xf numFmtId="0" fontId="17" fillId="0" borderId="7" xfId="29" applyFont="1" applyBorder="1" applyAlignment="1">
      <alignment horizontal="center" vertical="center" wrapText="1"/>
    </xf>
    <xf numFmtId="0" fontId="1" fillId="11" borderId="31" xfId="29" applyFont="1" applyFill="1" applyBorder="1" applyAlignment="1">
      <alignment horizontal="center" vertical="center" wrapText="1"/>
    </xf>
    <xf numFmtId="0" fontId="1" fillId="11" borderId="32" xfId="29" applyFont="1" applyFill="1" applyBorder="1" applyAlignment="1">
      <alignment horizontal="center" vertical="center" wrapText="1"/>
    </xf>
    <xf numFmtId="0" fontId="1" fillId="11" borderId="49" xfId="29" applyFont="1" applyFill="1" applyBorder="1" applyAlignment="1">
      <alignment horizontal="center" vertical="center" wrapText="1"/>
    </xf>
    <xf numFmtId="0" fontId="1" fillId="11" borderId="6" xfId="29" applyFont="1" applyFill="1" applyBorder="1" applyAlignment="1">
      <alignment horizontal="center" vertical="center" wrapText="1"/>
    </xf>
    <xf numFmtId="0" fontId="1" fillId="11" borderId="87" xfId="29" applyFont="1" applyFill="1" applyBorder="1" applyAlignment="1">
      <alignment horizontal="center" vertical="center" wrapText="1"/>
    </xf>
    <xf numFmtId="0" fontId="18" fillId="8" borderId="52" xfId="29" applyFont="1" applyFill="1" applyBorder="1" applyAlignment="1">
      <alignment horizontal="center" vertical="center" wrapText="1"/>
    </xf>
    <xf numFmtId="0" fontId="18" fillId="8" borderId="45" xfId="29" applyFont="1" applyFill="1" applyBorder="1" applyAlignment="1">
      <alignment horizontal="center" vertical="center" wrapText="1"/>
    </xf>
    <xf numFmtId="0" fontId="18" fillId="8" borderId="53" xfId="29" applyFont="1" applyFill="1" applyBorder="1" applyAlignment="1">
      <alignment horizontal="center" vertical="center" wrapText="1"/>
    </xf>
    <xf numFmtId="0" fontId="18" fillId="6" borderId="52" xfId="29" applyFont="1" applyFill="1" applyBorder="1" applyAlignment="1">
      <alignment horizontal="center" vertical="center" wrapText="1"/>
    </xf>
    <xf numFmtId="0" fontId="18" fillId="6" borderId="48" xfId="29" applyFont="1" applyFill="1" applyBorder="1" applyAlignment="1">
      <alignment horizontal="center" vertical="center" wrapText="1"/>
    </xf>
    <xf numFmtId="0" fontId="1" fillId="3" borderId="72" xfId="29" applyFont="1" applyFill="1" applyBorder="1" applyAlignment="1">
      <alignment horizontal="center" vertical="center" wrapText="1"/>
    </xf>
    <xf numFmtId="0" fontId="1" fillId="3" borderId="74" xfId="29" applyFont="1" applyFill="1" applyBorder="1" applyAlignment="1">
      <alignment horizontal="center" vertical="center" wrapText="1"/>
    </xf>
    <xf numFmtId="0" fontId="1" fillId="3" borderId="75" xfId="29" applyFont="1" applyFill="1" applyBorder="1" applyAlignment="1">
      <alignment horizontal="center" vertical="center" wrapText="1"/>
    </xf>
    <xf numFmtId="169" fontId="1" fillId="3" borderId="72" xfId="29" applyNumberFormat="1" applyFont="1" applyFill="1" applyBorder="1" applyAlignment="1">
      <alignment horizontal="center" vertical="center" wrapText="1"/>
    </xf>
    <xf numFmtId="169" fontId="1" fillId="3" borderId="73" xfId="29" applyNumberFormat="1" applyFont="1" applyFill="1" applyBorder="1" applyAlignment="1">
      <alignment horizontal="center" vertical="center" wrapText="1"/>
    </xf>
    <xf numFmtId="0" fontId="28" fillId="12" borderId="54" xfId="29" applyFont="1" applyFill="1" applyBorder="1" applyAlignment="1">
      <alignment horizontal="center" vertical="center" wrapText="1"/>
    </xf>
    <xf numFmtId="0" fontId="28" fillId="12" borderId="55" xfId="29" applyFont="1" applyFill="1" applyBorder="1" applyAlignment="1">
      <alignment horizontal="center" vertical="center" wrapText="1"/>
    </xf>
    <xf numFmtId="0" fontId="28" fillId="12" borderId="56" xfId="29" applyFont="1" applyFill="1" applyBorder="1" applyAlignment="1">
      <alignment horizontal="center" vertical="center" wrapText="1"/>
    </xf>
    <xf numFmtId="169" fontId="28" fillId="12" borderId="54" xfId="29" applyNumberFormat="1" applyFont="1" applyFill="1" applyBorder="1" applyAlignment="1">
      <alignment horizontal="center" vertical="center" wrapText="1"/>
    </xf>
    <xf numFmtId="169" fontId="28" fillId="12" borderId="34" xfId="29" applyNumberFormat="1" applyFont="1" applyFill="1" applyBorder="1" applyAlignment="1">
      <alignment horizontal="center" vertical="center" wrapText="1"/>
    </xf>
    <xf numFmtId="0" fontId="18" fillId="6" borderId="17" xfId="29" applyFont="1" applyFill="1" applyBorder="1" applyAlignment="1">
      <alignment horizontal="center" vertical="center"/>
    </xf>
    <xf numFmtId="0" fontId="3" fillId="9" borderId="57" xfId="29" applyFont="1" applyFill="1" applyBorder="1" applyAlignment="1">
      <alignment horizontal="center" vertical="center" wrapText="1"/>
    </xf>
    <xf numFmtId="0" fontId="3" fillId="9" borderId="29" xfId="29" applyFont="1" applyFill="1" applyBorder="1" applyAlignment="1">
      <alignment horizontal="center" vertical="center" wrapText="1"/>
    </xf>
    <xf numFmtId="0" fontId="3" fillId="9" borderId="58" xfId="29" applyFont="1" applyFill="1" applyBorder="1" applyAlignment="1">
      <alignment horizontal="center" vertical="center" wrapText="1"/>
    </xf>
    <xf numFmtId="0" fontId="18" fillId="6" borderId="29" xfId="29" applyFont="1" applyFill="1" applyBorder="1" applyAlignment="1">
      <alignment horizontal="center" vertical="center"/>
    </xf>
    <xf numFmtId="0" fontId="18" fillId="6" borderId="28" xfId="29" applyFont="1" applyFill="1" applyBorder="1" applyAlignment="1">
      <alignment horizontal="center" vertical="center"/>
    </xf>
    <xf numFmtId="0" fontId="17" fillId="2" borderId="2" xfId="29" applyFont="1" applyFill="1" applyBorder="1" applyAlignment="1">
      <alignment horizontal="center" vertical="center" wrapText="1"/>
    </xf>
    <xf numFmtId="0" fontId="17" fillId="2" borderId="15" xfId="29" applyFont="1" applyFill="1" applyBorder="1" applyAlignment="1">
      <alignment horizontal="center" vertical="center" wrapText="1"/>
    </xf>
    <xf numFmtId="0" fontId="17" fillId="2" borderId="88" xfId="29" applyFont="1" applyFill="1" applyBorder="1" applyAlignment="1">
      <alignment horizontal="center" vertical="center" wrapText="1"/>
    </xf>
    <xf numFmtId="169" fontId="16" fillId="0" borderId="15" xfId="29" applyNumberFormat="1" applyFont="1" applyBorder="1" applyAlignment="1">
      <alignment horizontal="center" vertical="center"/>
    </xf>
    <xf numFmtId="169" fontId="16" fillId="0" borderId="89" xfId="29" applyNumberFormat="1" applyFont="1" applyBorder="1" applyAlignment="1">
      <alignment horizontal="center" vertical="center"/>
    </xf>
    <xf numFmtId="0" fontId="27" fillId="10" borderId="59" xfId="29" applyFont="1" applyFill="1" applyBorder="1" applyAlignment="1">
      <alignment horizontal="center" vertical="center" wrapText="1"/>
    </xf>
    <xf numFmtId="0" fontId="27" fillId="10" borderId="55" xfId="29" applyFont="1" applyFill="1" applyBorder="1" applyAlignment="1">
      <alignment horizontal="center" vertical="center" wrapText="1"/>
    </xf>
    <xf numFmtId="0" fontId="27" fillId="10" borderId="56" xfId="29" applyFont="1" applyFill="1" applyBorder="1" applyAlignment="1">
      <alignment horizontal="center" vertical="center" wrapText="1"/>
    </xf>
    <xf numFmtId="169" fontId="27" fillId="10" borderId="55" xfId="29" applyNumberFormat="1" applyFont="1" applyFill="1" applyBorder="1" applyAlignment="1">
      <alignment horizontal="center" vertical="center" wrapText="1"/>
    </xf>
    <xf numFmtId="169" fontId="27" fillId="10" borderId="34" xfId="29" applyNumberFormat="1" applyFont="1" applyFill="1" applyBorder="1" applyAlignment="1">
      <alignment horizontal="center" vertical="center" wrapText="1"/>
    </xf>
    <xf numFmtId="0" fontId="18" fillId="6" borderId="17" xfId="23" applyFont="1" applyFill="1" applyBorder="1" applyAlignment="1">
      <alignment horizontal="center" vertical="center" wrapText="1"/>
    </xf>
    <xf numFmtId="0" fontId="1" fillId="0" borderId="17" xfId="23" applyFont="1" applyBorder="1" applyAlignment="1">
      <alignment horizontal="center" vertical="center" wrapText="1"/>
    </xf>
    <xf numFmtId="0" fontId="1" fillId="0" borderId="18" xfId="23" applyFont="1" applyBorder="1" applyAlignment="1">
      <alignment horizontal="center" vertical="center" wrapText="1"/>
    </xf>
    <xf numFmtId="169" fontId="1" fillId="0" borderId="60" xfId="23" applyNumberFormat="1" applyFont="1" applyBorder="1" applyAlignment="1">
      <alignment horizontal="center" vertical="center" wrapText="1"/>
    </xf>
    <xf numFmtId="169" fontId="1" fillId="0" borderId="90" xfId="23" applyNumberFormat="1" applyFont="1" applyBorder="1" applyAlignment="1">
      <alignment horizontal="center" vertical="center" wrapText="1"/>
    </xf>
    <xf numFmtId="0" fontId="16" fillId="0" borderId="49" xfId="1" applyFont="1" applyBorder="1" applyAlignment="1">
      <alignment horizontal="right" vertical="center" wrapText="1"/>
    </xf>
    <xf numFmtId="0" fontId="16" fillId="0" borderId="46" xfId="1" applyFont="1" applyBorder="1" applyAlignment="1">
      <alignment horizontal="center" vertical="center" wrapText="1"/>
    </xf>
    <xf numFmtId="0" fontId="16" fillId="0" borderId="60" xfId="1" applyFont="1" applyBorder="1" applyAlignment="1">
      <alignment horizontal="center" vertical="center" wrapText="1"/>
    </xf>
    <xf numFmtId="0" fontId="16" fillId="0" borderId="40" xfId="1" applyFont="1" applyBorder="1" applyAlignment="1">
      <alignment horizontal="center" vertical="center" wrapText="1"/>
    </xf>
    <xf numFmtId="169" fontId="16" fillId="0" borderId="46" xfId="1" applyNumberFormat="1" applyFont="1" applyBorder="1" applyAlignment="1">
      <alignment horizontal="right" vertical="center" wrapText="1"/>
    </xf>
    <xf numFmtId="0" fontId="16" fillId="0" borderId="90" xfId="1" applyFont="1" applyBorder="1" applyAlignment="1">
      <alignment horizontal="right" vertical="center" wrapText="1"/>
    </xf>
    <xf numFmtId="0" fontId="3" fillId="2" borderId="9" xfId="29" applyFont="1" applyFill="1" applyBorder="1" applyAlignment="1">
      <alignment horizontal="center" vertical="center" wrapText="1"/>
    </xf>
    <xf numFmtId="0" fontId="16" fillId="0" borderId="42" xfId="29" applyFont="1" applyBorder="1" applyAlignment="1">
      <alignment vertical="center" wrapText="1"/>
    </xf>
    <xf numFmtId="0" fontId="16" fillId="0" borderId="19" xfId="29" applyFont="1" applyBorder="1" applyAlignment="1">
      <alignment vertical="center" wrapText="1"/>
    </xf>
    <xf numFmtId="0" fontId="16" fillId="11" borderId="33" xfId="29" applyFont="1" applyFill="1" applyBorder="1" applyAlignment="1">
      <alignment vertical="center" wrapText="1"/>
    </xf>
    <xf numFmtId="0" fontId="1" fillId="0" borderId="92" xfId="29" applyFont="1" applyBorder="1" applyAlignment="1">
      <alignment horizontal="center" vertical="center" wrapText="1"/>
    </xf>
    <xf numFmtId="0" fontId="1" fillId="0" borderId="93" xfId="29" applyFont="1" applyBorder="1" applyAlignment="1">
      <alignment horizontal="center" vertical="center" wrapText="1"/>
    </xf>
    <xf numFmtId="0" fontId="1" fillId="0" borderId="94" xfId="29" applyFont="1" applyBorder="1" applyAlignment="1">
      <alignment horizontal="center" vertical="center" wrapText="1"/>
    </xf>
    <xf numFmtId="0" fontId="1" fillId="11" borderId="37" xfId="29" applyFont="1" applyFill="1" applyBorder="1" applyAlignment="1">
      <alignment horizontal="center" vertical="center" wrapText="1"/>
    </xf>
    <xf numFmtId="0" fontId="17" fillId="0" borderId="9" xfId="29" applyFont="1" applyBorder="1" applyAlignment="1">
      <alignment horizontal="center" vertical="center" wrapText="1"/>
    </xf>
    <xf numFmtId="0" fontId="18" fillId="6" borderId="71" xfId="29" applyFont="1" applyFill="1" applyBorder="1" applyAlignment="1">
      <alignment horizontal="center" vertical="center"/>
    </xf>
    <xf numFmtId="169" fontId="16" fillId="0" borderId="95" xfId="29" applyNumberFormat="1" applyFont="1" applyBorder="1" applyAlignment="1">
      <alignment horizontal="center" vertical="center"/>
    </xf>
    <xf numFmtId="0" fontId="17" fillId="2" borderId="96" xfId="29" applyFont="1" applyFill="1" applyBorder="1" applyAlignment="1">
      <alignment horizontal="center" vertical="center" wrapText="1"/>
    </xf>
    <xf numFmtId="0" fontId="17" fillId="2" borderId="97" xfId="29" applyFont="1" applyFill="1" applyBorder="1" applyAlignment="1">
      <alignment horizontal="center" vertical="center" wrapText="1"/>
    </xf>
    <xf numFmtId="0" fontId="17" fillId="2" borderId="98" xfId="29" applyFont="1" applyFill="1" applyBorder="1" applyAlignment="1">
      <alignment horizontal="center" vertical="center" wrapText="1"/>
    </xf>
    <xf numFmtId="169" fontId="16" fillId="0" borderId="99" xfId="29" applyNumberFormat="1" applyFont="1" applyBorder="1" applyAlignment="1">
      <alignment horizontal="center" vertical="center"/>
    </xf>
    <xf numFmtId="169" fontId="16" fillId="0" borderId="100" xfId="29" applyNumberFormat="1" applyFont="1" applyBorder="1" applyAlignment="1">
      <alignment horizontal="center" vertical="center"/>
    </xf>
    <xf numFmtId="169" fontId="1" fillId="0" borderId="17" xfId="23" applyNumberFormat="1" applyFont="1" applyBorder="1" applyAlignment="1">
      <alignment horizontal="center" vertical="center" wrapText="1"/>
    </xf>
    <xf numFmtId="169" fontId="1" fillId="0" borderId="18" xfId="23" applyNumberFormat="1" applyFont="1" applyBorder="1" applyAlignment="1">
      <alignment horizontal="center" vertical="center" wrapText="1"/>
    </xf>
    <xf numFmtId="0" fontId="3" fillId="5" borderId="50" xfId="29" applyFont="1" applyFill="1" applyBorder="1" applyAlignment="1">
      <alignment horizontal="center" vertical="center" wrapText="1"/>
    </xf>
    <xf numFmtId="0" fontId="3" fillId="5" borderId="15" xfId="29" applyFont="1" applyFill="1" applyBorder="1" applyAlignment="1">
      <alignment horizontal="center" vertical="center" wrapText="1"/>
    </xf>
    <xf numFmtId="0" fontId="3" fillId="5" borderId="51" xfId="29" applyFont="1" applyFill="1" applyBorder="1" applyAlignment="1">
      <alignment horizontal="center" vertical="center" wrapText="1"/>
    </xf>
    <xf numFmtId="0" fontId="27" fillId="10" borderId="13" xfId="29" applyFont="1" applyFill="1" applyBorder="1" applyAlignment="1">
      <alignment horizontal="center" vertical="center" wrapText="1"/>
    </xf>
    <xf numFmtId="0" fontId="16" fillId="11" borderId="16" xfId="29" applyFont="1" applyFill="1" applyAlignment="1">
      <alignment vertical="center" wrapText="1"/>
    </xf>
    <xf numFmtId="0" fontId="3" fillId="2" borderId="11" xfId="29" applyFont="1" applyFill="1" applyBorder="1" applyAlignment="1">
      <alignment horizontal="center" vertical="center" wrapText="1"/>
    </xf>
    <xf numFmtId="0" fontId="16" fillId="0" borderId="6" xfId="29" applyFont="1" applyBorder="1" applyAlignment="1">
      <alignment vertical="center" wrapText="1"/>
    </xf>
    <xf numFmtId="0" fontId="16" fillId="0" borderId="7" xfId="29" applyFont="1" applyBorder="1" applyAlignment="1">
      <alignment vertical="center" wrapText="1"/>
    </xf>
    <xf numFmtId="0" fontId="19" fillId="2" borderId="9" xfId="29" applyFont="1" applyFill="1" applyBorder="1" applyAlignment="1">
      <alignment horizontal="center" vertical="center" wrapText="1"/>
    </xf>
    <xf numFmtId="0" fontId="27" fillId="10" borderId="37" xfId="29" applyFont="1" applyFill="1" applyBorder="1" applyAlignment="1">
      <alignment horizontal="center" vertical="center" wrapText="1"/>
    </xf>
    <xf numFmtId="0" fontId="3" fillId="2" borderId="16" xfId="29" applyFont="1" applyFill="1" applyAlignment="1">
      <alignment horizontal="center" vertical="center" wrapText="1"/>
    </xf>
    <xf numFmtId="0" fontId="16" fillId="0" borderId="16" xfId="29" applyFont="1" applyAlignment="1">
      <alignment vertical="center" wrapText="1"/>
    </xf>
    <xf numFmtId="0" fontId="16" fillId="0" borderId="14" xfId="29" applyFont="1" applyBorder="1" applyAlignment="1">
      <alignment vertical="center" wrapText="1"/>
    </xf>
    <xf numFmtId="0" fontId="16" fillId="11" borderId="87" xfId="29" applyFont="1" applyFill="1" applyBorder="1" applyAlignment="1">
      <alignment vertical="center" wrapText="1"/>
    </xf>
    <xf numFmtId="0" fontId="1" fillId="3" borderId="31" xfId="29" applyFont="1" applyFill="1" applyBorder="1" applyAlignment="1">
      <alignment horizontal="left" vertical="center" wrapText="1"/>
    </xf>
    <xf numFmtId="0" fontId="1" fillId="3" borderId="32" xfId="29" applyFont="1" applyFill="1" applyBorder="1" applyAlignment="1">
      <alignment horizontal="left" vertical="center" wrapText="1"/>
    </xf>
    <xf numFmtId="0" fontId="1" fillId="3" borderId="33" xfId="29" applyFont="1" applyFill="1" applyBorder="1" applyAlignment="1">
      <alignment horizontal="left" vertical="center" wrapText="1"/>
    </xf>
    <xf numFmtId="169" fontId="1" fillId="3" borderId="31" xfId="29" applyNumberFormat="1" applyFont="1" applyFill="1" applyBorder="1" applyAlignment="1">
      <alignment horizontal="center" vertical="center" wrapText="1"/>
    </xf>
    <xf numFmtId="169" fontId="1" fillId="3" borderId="49" xfId="29" applyNumberFormat="1" applyFont="1" applyFill="1" applyBorder="1" applyAlignment="1">
      <alignment horizontal="center" vertical="center" wrapText="1"/>
    </xf>
    <xf numFmtId="0" fontId="1" fillId="3" borderId="72" xfId="29" applyFont="1" applyFill="1" applyBorder="1" applyAlignment="1">
      <alignment horizontal="left" vertical="center" wrapText="1"/>
    </xf>
    <xf numFmtId="0" fontId="1" fillId="3" borderId="74" xfId="29" applyFont="1" applyFill="1" applyBorder="1" applyAlignment="1">
      <alignment horizontal="left" vertical="center" wrapText="1"/>
    </xf>
    <xf numFmtId="0" fontId="1" fillId="3" borderId="75" xfId="29" applyFont="1" applyFill="1" applyBorder="1" applyAlignment="1">
      <alignment horizontal="left" vertical="center" wrapText="1"/>
    </xf>
    <xf numFmtId="169" fontId="1" fillId="3" borderId="79" xfId="29" applyNumberFormat="1" applyFont="1" applyFill="1" applyBorder="1" applyAlignment="1">
      <alignment horizontal="center" vertical="center" wrapText="1"/>
    </xf>
    <xf numFmtId="169" fontId="1" fillId="3" borderId="80" xfId="29" applyNumberFormat="1" applyFont="1" applyFill="1" applyBorder="1" applyAlignment="1">
      <alignment horizontal="center" vertical="center" wrapText="1"/>
    </xf>
    <xf numFmtId="0" fontId="28" fillId="11" borderId="79" xfId="23" applyFont="1" applyFill="1" applyBorder="1" applyAlignment="1">
      <alignment horizontal="center" vertical="center" wrapText="1"/>
    </xf>
    <xf numFmtId="0" fontId="28" fillId="11" borderId="77" xfId="23" applyFont="1" applyFill="1" applyBorder="1" applyAlignment="1">
      <alignment horizontal="center" vertical="center" wrapText="1"/>
    </xf>
    <xf numFmtId="0" fontId="28" fillId="11" borderId="78" xfId="23" applyFont="1" applyFill="1" applyBorder="1" applyAlignment="1">
      <alignment horizontal="center" vertical="center" wrapText="1"/>
    </xf>
    <xf numFmtId="169" fontId="28" fillId="11" borderId="79" xfId="23" applyNumberFormat="1" applyFont="1" applyFill="1" applyBorder="1" applyAlignment="1">
      <alignment horizontal="center" vertical="center" wrapText="1"/>
    </xf>
    <xf numFmtId="169" fontId="28" fillId="11" borderId="80" xfId="23" applyNumberFormat="1" applyFont="1" applyFill="1" applyBorder="1" applyAlignment="1">
      <alignment horizontal="center" vertical="center" wrapText="1"/>
    </xf>
    <xf numFmtId="0" fontId="24" fillId="0" borderId="17" xfId="0" applyFont="1" applyBorder="1" applyAlignment="1">
      <alignment horizontal="center" vertical="center"/>
    </xf>
    <xf numFmtId="0" fontId="25" fillId="0" borderId="17" xfId="0" applyFont="1" applyBorder="1" applyAlignment="1">
      <alignment horizontal="center" vertical="center"/>
    </xf>
    <xf numFmtId="0" fontId="53" fillId="0" borderId="16" xfId="21" applyFont="1" applyAlignment="1">
      <alignment horizontal="left"/>
    </xf>
  </cellXfs>
  <cellStyles count="32">
    <cellStyle name="Good 2" xfId="30" xr:uid="{3F6C6B43-2B32-4593-A0C2-36FCC43013B8}"/>
    <cellStyle name="Normal" xfId="0" builtinId="0"/>
    <cellStyle name="Normal 10" xfId="9" xr:uid="{E57BA5C0-E6C1-42FA-B16A-6DFBD9DAE2EC}"/>
    <cellStyle name="Normal 10 2" xfId="23" xr:uid="{12DAB046-5C1C-43A9-8F21-17B578D3646A}"/>
    <cellStyle name="Normal 10 3" xfId="18" xr:uid="{EB380665-34AD-4588-BBD4-E0A573D153A4}"/>
    <cellStyle name="Normal 11" xfId="10" xr:uid="{05CDF75B-19EA-4C0E-A921-73DF672FFF2B}"/>
    <cellStyle name="Normal 11 2" xfId="24" xr:uid="{D74AC4B7-B4D2-492E-B497-4AD9C24CE186}"/>
    <cellStyle name="Normal 11 3" xfId="19" xr:uid="{0A91DEBD-567C-4C42-AE1C-3F6E739F9A02}"/>
    <cellStyle name="Normal 12" xfId="11" xr:uid="{D5FE78F2-0043-4E03-BD7F-25F720183435}"/>
    <cellStyle name="Normal 12 2" xfId="20" xr:uid="{50B23E96-38D8-46DF-91CB-74B1C50E267A}"/>
    <cellStyle name="Normal 13" xfId="13" xr:uid="{4D2241C7-2735-422C-A6AF-85143514B98D}"/>
    <cellStyle name="Normal 14" xfId="28" xr:uid="{80F0512A-1119-4FC6-96C1-8B1623A73636}"/>
    <cellStyle name="Normal 14 2" xfId="31" xr:uid="{5EC80FBB-1BDD-4616-9F05-0D93B5CEBAB8}"/>
    <cellStyle name="Normal 15" xfId="27" xr:uid="{BB0FA474-E644-4E03-9234-2078D592BF0F}"/>
    <cellStyle name="Normal 16" xfId="29" xr:uid="{B73FC24C-8355-47D9-8FD5-F86CC06758A8}"/>
    <cellStyle name="Normal 2" xfId="1" xr:uid="{D3DD6164-4126-4039-8C60-9867830010B3}"/>
    <cellStyle name="Normal 2 2" xfId="21" xr:uid="{DEBB1369-0E79-41F1-971A-554E41F987FD}"/>
    <cellStyle name="Normal 3" xfId="2" xr:uid="{C164B8AC-F844-40D2-8849-3D8B16F62D52}"/>
    <cellStyle name="Normal 4" xfId="3" xr:uid="{7EDE1B03-BD41-4D24-8C41-ED6064690AE7}"/>
    <cellStyle name="Normal 4 2" xfId="14" xr:uid="{B0E033C6-6CE6-4A9A-B157-5CC1E3B757F4}"/>
    <cellStyle name="Normal 4 2 2" xfId="25" xr:uid="{E8A06575-017F-458C-8710-D9EF0CE50D1B}"/>
    <cellStyle name="Normal 5" xfId="4" xr:uid="{F83873B0-F9EC-453E-9128-F9AC53D263B7}"/>
    <cellStyle name="Normal 6" xfId="5" xr:uid="{26A41ED7-43BD-4A5C-9B30-F8CE0BC6CDB2}"/>
    <cellStyle name="Normal 7" xfId="6" xr:uid="{E9B3BFCB-4A88-4CB1-AB3B-789BAD60B0A4}"/>
    <cellStyle name="Normal 7 2" xfId="22" xr:uid="{B5DBC638-CD4F-443A-AF97-BB3E97C51186}"/>
    <cellStyle name="Normal 7 3" xfId="15" xr:uid="{E2A7A570-0C91-4C19-A3A1-5DA424BC1D60}"/>
    <cellStyle name="Normal 8" xfId="7" xr:uid="{79028D4E-7652-40AF-86ED-8B2885E49E20}"/>
    <cellStyle name="Normal 8 2" xfId="16" xr:uid="{6015AC57-F1D2-4F11-8623-A02589097FCF}"/>
    <cellStyle name="Normal 9" xfId="8" xr:uid="{BFA5819D-F86C-455D-8641-9CDB8D11E843}"/>
    <cellStyle name="Normal 9 2" xfId="17" xr:uid="{3B6731B8-71C3-4224-8E80-734AB3A238D8}"/>
    <cellStyle name="Normal_Sayfa1 2" xfId="26" xr:uid="{4736C173-A239-452F-BE91-14E71E1FD9D9}"/>
    <cellStyle name="Percent 2" xfId="12" xr:uid="{53D2B762-A043-4D34-BB16-BA6C24D4A581}"/>
  </cellStyles>
  <dxfs count="0"/>
  <tableStyles count="0" defaultTableStyle="TableStyleMedium2" defaultPivotStyle="PivotStyleLight16"/>
  <colors>
    <mruColors>
      <color rgb="FFEEECE1"/>
      <color rgb="FF5981B3"/>
      <color rgb="FF4F81BD"/>
      <color rgb="FF538DD5"/>
      <color rgb="FF3399FF"/>
      <color rgb="FF3366FF"/>
      <color rgb="FF6699FF"/>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xdr:col>
      <xdr:colOff>1695450</xdr:colOff>
      <xdr:row>185</xdr:row>
      <xdr:rowOff>0</xdr:rowOff>
    </xdr:from>
    <xdr:ext cx="0" cy="38100"/>
    <xdr:sp macro="" textlink="">
      <xdr:nvSpPr>
        <xdr:cNvPr id="2" name="TextBox 1">
          <a:extLst>
            <a:ext uri="{FF2B5EF4-FFF2-40B4-BE49-F238E27FC236}">
              <a16:creationId xmlns:a16="http://schemas.microsoft.com/office/drawing/2014/main" id="{83FA1A56-AF3F-45BE-9BAB-016F4FDB6346}"/>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 name="TextBox 2">
          <a:extLst>
            <a:ext uri="{FF2B5EF4-FFF2-40B4-BE49-F238E27FC236}">
              <a16:creationId xmlns:a16="http://schemas.microsoft.com/office/drawing/2014/main" id="{4E4125EF-689F-47E7-96C5-975A18318669}"/>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 name="TextBox 3">
          <a:extLst>
            <a:ext uri="{FF2B5EF4-FFF2-40B4-BE49-F238E27FC236}">
              <a16:creationId xmlns:a16="http://schemas.microsoft.com/office/drawing/2014/main" id="{6EB5D043-6427-4AFD-B80D-09485CE5979F}"/>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5" name="TextBox 4">
          <a:extLst>
            <a:ext uri="{FF2B5EF4-FFF2-40B4-BE49-F238E27FC236}">
              <a16:creationId xmlns:a16="http://schemas.microsoft.com/office/drawing/2014/main" id="{82213712-48DF-40F4-A469-C0B5E50714B2}"/>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6" name="TextBox 5">
          <a:extLst>
            <a:ext uri="{FF2B5EF4-FFF2-40B4-BE49-F238E27FC236}">
              <a16:creationId xmlns:a16="http://schemas.microsoft.com/office/drawing/2014/main" id="{DF30CB14-860F-47C8-A7E8-1D8F3B8B2296}"/>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7" name="TextBox 6">
          <a:extLst>
            <a:ext uri="{FF2B5EF4-FFF2-40B4-BE49-F238E27FC236}">
              <a16:creationId xmlns:a16="http://schemas.microsoft.com/office/drawing/2014/main" id="{9262D83E-68AA-41C7-9848-BC527DAE84F7}"/>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8" name="TextBox 7">
          <a:extLst>
            <a:ext uri="{FF2B5EF4-FFF2-40B4-BE49-F238E27FC236}">
              <a16:creationId xmlns:a16="http://schemas.microsoft.com/office/drawing/2014/main" id="{A82A919B-9955-4400-9A5E-55989C708180}"/>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9" name="TextBox 8">
          <a:extLst>
            <a:ext uri="{FF2B5EF4-FFF2-40B4-BE49-F238E27FC236}">
              <a16:creationId xmlns:a16="http://schemas.microsoft.com/office/drawing/2014/main" id="{800F81A6-1F2D-4747-A630-F8057713C616}"/>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0" name="TextBox 9">
          <a:extLst>
            <a:ext uri="{FF2B5EF4-FFF2-40B4-BE49-F238E27FC236}">
              <a16:creationId xmlns:a16="http://schemas.microsoft.com/office/drawing/2014/main" id="{1189E620-D74A-48E8-809E-DD0D617A58A5}"/>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1" name="TextBox 10">
          <a:extLst>
            <a:ext uri="{FF2B5EF4-FFF2-40B4-BE49-F238E27FC236}">
              <a16:creationId xmlns:a16="http://schemas.microsoft.com/office/drawing/2014/main" id="{19448D8D-6A50-46F6-A754-CEB05DB41AAD}"/>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2" name="TextBox 11">
          <a:extLst>
            <a:ext uri="{FF2B5EF4-FFF2-40B4-BE49-F238E27FC236}">
              <a16:creationId xmlns:a16="http://schemas.microsoft.com/office/drawing/2014/main" id="{10EC7F0D-0D18-4A83-BC21-6F6F54E4214B}"/>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3" name="TextBox 12">
          <a:extLst>
            <a:ext uri="{FF2B5EF4-FFF2-40B4-BE49-F238E27FC236}">
              <a16:creationId xmlns:a16="http://schemas.microsoft.com/office/drawing/2014/main" id="{5DD64120-A6E2-411F-B358-741A786F4987}"/>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4" name="TextBox 1">
          <a:extLst>
            <a:ext uri="{FF2B5EF4-FFF2-40B4-BE49-F238E27FC236}">
              <a16:creationId xmlns:a16="http://schemas.microsoft.com/office/drawing/2014/main" id="{0542C06B-BF75-4377-B34A-DCE2B43ADF8D}"/>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5" name="TextBox 2">
          <a:extLst>
            <a:ext uri="{FF2B5EF4-FFF2-40B4-BE49-F238E27FC236}">
              <a16:creationId xmlns:a16="http://schemas.microsoft.com/office/drawing/2014/main" id="{2A0EE104-49BC-4979-BE41-CAB0F608BFBB}"/>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6" name="TextBox 3">
          <a:extLst>
            <a:ext uri="{FF2B5EF4-FFF2-40B4-BE49-F238E27FC236}">
              <a16:creationId xmlns:a16="http://schemas.microsoft.com/office/drawing/2014/main" id="{9B675A83-597C-48ED-93B1-3EF2CB71E2F0}"/>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7" name="TextBox 4">
          <a:extLst>
            <a:ext uri="{FF2B5EF4-FFF2-40B4-BE49-F238E27FC236}">
              <a16:creationId xmlns:a16="http://schemas.microsoft.com/office/drawing/2014/main" id="{D9BA34C7-BA82-4C28-804F-D53172389FD0}"/>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8" name="TextBox 5">
          <a:extLst>
            <a:ext uri="{FF2B5EF4-FFF2-40B4-BE49-F238E27FC236}">
              <a16:creationId xmlns:a16="http://schemas.microsoft.com/office/drawing/2014/main" id="{215BE877-C2A8-43CE-AC62-03A114B38E23}"/>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9" name="TextBox 6">
          <a:extLst>
            <a:ext uri="{FF2B5EF4-FFF2-40B4-BE49-F238E27FC236}">
              <a16:creationId xmlns:a16="http://schemas.microsoft.com/office/drawing/2014/main" id="{52E74A75-BA4E-44F2-9365-8717EBC85510}"/>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0" name="TextBox 7">
          <a:extLst>
            <a:ext uri="{FF2B5EF4-FFF2-40B4-BE49-F238E27FC236}">
              <a16:creationId xmlns:a16="http://schemas.microsoft.com/office/drawing/2014/main" id="{42308353-EA45-4D80-BD0E-B6C0ABC2658E}"/>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1" name="TextBox 8">
          <a:extLst>
            <a:ext uri="{FF2B5EF4-FFF2-40B4-BE49-F238E27FC236}">
              <a16:creationId xmlns:a16="http://schemas.microsoft.com/office/drawing/2014/main" id="{8BF32B3C-695B-4E9B-85DB-594152D64C2C}"/>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2" name="TextBox 9">
          <a:extLst>
            <a:ext uri="{FF2B5EF4-FFF2-40B4-BE49-F238E27FC236}">
              <a16:creationId xmlns:a16="http://schemas.microsoft.com/office/drawing/2014/main" id="{959A5B90-647F-4194-B0D9-E8EA3ECF82DA}"/>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3" name="TextBox 10">
          <a:extLst>
            <a:ext uri="{FF2B5EF4-FFF2-40B4-BE49-F238E27FC236}">
              <a16:creationId xmlns:a16="http://schemas.microsoft.com/office/drawing/2014/main" id="{DE4A210B-8DEF-4933-A4F7-1EA8BBB11CF0}"/>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4" name="TextBox 11">
          <a:extLst>
            <a:ext uri="{FF2B5EF4-FFF2-40B4-BE49-F238E27FC236}">
              <a16:creationId xmlns:a16="http://schemas.microsoft.com/office/drawing/2014/main" id="{4022636C-2F31-459E-BF5C-40CE1D735555}"/>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5" name="TextBox 12">
          <a:extLst>
            <a:ext uri="{FF2B5EF4-FFF2-40B4-BE49-F238E27FC236}">
              <a16:creationId xmlns:a16="http://schemas.microsoft.com/office/drawing/2014/main" id="{DBDF5828-1ACF-4786-865C-FEAF0ABA6CD4}"/>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6" name="TextBox 25">
          <a:extLst>
            <a:ext uri="{FF2B5EF4-FFF2-40B4-BE49-F238E27FC236}">
              <a16:creationId xmlns:a16="http://schemas.microsoft.com/office/drawing/2014/main" id="{84FD865D-AF2E-4CD4-A8D7-D311ABAAE58B}"/>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7" name="TextBox 26">
          <a:extLst>
            <a:ext uri="{FF2B5EF4-FFF2-40B4-BE49-F238E27FC236}">
              <a16:creationId xmlns:a16="http://schemas.microsoft.com/office/drawing/2014/main" id="{DFAD3913-B58F-4B21-9EA0-826F4FB40994}"/>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8" name="TextBox 27">
          <a:extLst>
            <a:ext uri="{FF2B5EF4-FFF2-40B4-BE49-F238E27FC236}">
              <a16:creationId xmlns:a16="http://schemas.microsoft.com/office/drawing/2014/main" id="{BB0AAFD4-D16B-4D3C-81B9-EEE496A54D07}"/>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9" name="TextBox 28">
          <a:extLst>
            <a:ext uri="{FF2B5EF4-FFF2-40B4-BE49-F238E27FC236}">
              <a16:creationId xmlns:a16="http://schemas.microsoft.com/office/drawing/2014/main" id="{62267526-1138-46EF-9F71-869AEBDE4ECA}"/>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0" name="TextBox 29">
          <a:extLst>
            <a:ext uri="{FF2B5EF4-FFF2-40B4-BE49-F238E27FC236}">
              <a16:creationId xmlns:a16="http://schemas.microsoft.com/office/drawing/2014/main" id="{036BD097-E5CE-4EDE-9FEA-F42B35AF59B4}"/>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1" name="TextBox 30">
          <a:extLst>
            <a:ext uri="{FF2B5EF4-FFF2-40B4-BE49-F238E27FC236}">
              <a16:creationId xmlns:a16="http://schemas.microsoft.com/office/drawing/2014/main" id="{D02158C8-E077-490F-9BF6-C48251A14298}"/>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2" name="TextBox 31">
          <a:extLst>
            <a:ext uri="{FF2B5EF4-FFF2-40B4-BE49-F238E27FC236}">
              <a16:creationId xmlns:a16="http://schemas.microsoft.com/office/drawing/2014/main" id="{5DBDB54F-DF75-4FCD-A6E8-23F4762B0BA6}"/>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3" name="TextBox 32">
          <a:extLst>
            <a:ext uri="{FF2B5EF4-FFF2-40B4-BE49-F238E27FC236}">
              <a16:creationId xmlns:a16="http://schemas.microsoft.com/office/drawing/2014/main" id="{161B928F-A3B9-40B5-B4E4-8CBF851A6EDD}"/>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4" name="TextBox 33">
          <a:extLst>
            <a:ext uri="{FF2B5EF4-FFF2-40B4-BE49-F238E27FC236}">
              <a16:creationId xmlns:a16="http://schemas.microsoft.com/office/drawing/2014/main" id="{F8F7E444-6449-4149-8203-29FDE482D7AA}"/>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5" name="TextBox 34">
          <a:extLst>
            <a:ext uri="{FF2B5EF4-FFF2-40B4-BE49-F238E27FC236}">
              <a16:creationId xmlns:a16="http://schemas.microsoft.com/office/drawing/2014/main" id="{C378D89F-8279-4650-893D-CF67507FA4BD}"/>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6" name="TextBox 35">
          <a:extLst>
            <a:ext uri="{FF2B5EF4-FFF2-40B4-BE49-F238E27FC236}">
              <a16:creationId xmlns:a16="http://schemas.microsoft.com/office/drawing/2014/main" id="{10D680FB-4843-4C9D-A904-457DD36B1FC1}"/>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7" name="TextBox 36">
          <a:extLst>
            <a:ext uri="{FF2B5EF4-FFF2-40B4-BE49-F238E27FC236}">
              <a16:creationId xmlns:a16="http://schemas.microsoft.com/office/drawing/2014/main" id="{8E78CB22-98F7-43DC-98EC-E05D98C00CFA}"/>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8" name="TextBox 1">
          <a:extLst>
            <a:ext uri="{FF2B5EF4-FFF2-40B4-BE49-F238E27FC236}">
              <a16:creationId xmlns:a16="http://schemas.microsoft.com/office/drawing/2014/main" id="{B682D2A4-E803-4C68-8310-7DBD5CCEAFDF}"/>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9" name="TextBox 2">
          <a:extLst>
            <a:ext uri="{FF2B5EF4-FFF2-40B4-BE49-F238E27FC236}">
              <a16:creationId xmlns:a16="http://schemas.microsoft.com/office/drawing/2014/main" id="{CF5B8665-C02F-47D7-87D4-A80B588902EF}"/>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0" name="TextBox 3">
          <a:extLst>
            <a:ext uri="{FF2B5EF4-FFF2-40B4-BE49-F238E27FC236}">
              <a16:creationId xmlns:a16="http://schemas.microsoft.com/office/drawing/2014/main" id="{F12C42E2-ACF4-40E2-9291-20CA07203DA9}"/>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1" name="TextBox 4">
          <a:extLst>
            <a:ext uri="{FF2B5EF4-FFF2-40B4-BE49-F238E27FC236}">
              <a16:creationId xmlns:a16="http://schemas.microsoft.com/office/drawing/2014/main" id="{AE07AB06-1EC4-48BA-B66F-F98CF9C6B568}"/>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2" name="TextBox 5">
          <a:extLst>
            <a:ext uri="{FF2B5EF4-FFF2-40B4-BE49-F238E27FC236}">
              <a16:creationId xmlns:a16="http://schemas.microsoft.com/office/drawing/2014/main" id="{E2BA7D74-0D8E-49C7-93E4-E7BD9FCE1B92}"/>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3" name="TextBox 6">
          <a:extLst>
            <a:ext uri="{FF2B5EF4-FFF2-40B4-BE49-F238E27FC236}">
              <a16:creationId xmlns:a16="http://schemas.microsoft.com/office/drawing/2014/main" id="{9C61914D-496C-40EA-9569-BAEE697EE909}"/>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4" name="TextBox 7">
          <a:extLst>
            <a:ext uri="{FF2B5EF4-FFF2-40B4-BE49-F238E27FC236}">
              <a16:creationId xmlns:a16="http://schemas.microsoft.com/office/drawing/2014/main" id="{74F04E50-CB6E-43D6-B3DB-24196D596F0C}"/>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5" name="TextBox 8">
          <a:extLst>
            <a:ext uri="{FF2B5EF4-FFF2-40B4-BE49-F238E27FC236}">
              <a16:creationId xmlns:a16="http://schemas.microsoft.com/office/drawing/2014/main" id="{A685C664-5F85-40A1-9CEF-F604E8C63AB1}"/>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6" name="TextBox 9">
          <a:extLst>
            <a:ext uri="{FF2B5EF4-FFF2-40B4-BE49-F238E27FC236}">
              <a16:creationId xmlns:a16="http://schemas.microsoft.com/office/drawing/2014/main" id="{61019247-9503-40EB-A49E-73789D333347}"/>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7" name="TextBox 10">
          <a:extLst>
            <a:ext uri="{FF2B5EF4-FFF2-40B4-BE49-F238E27FC236}">
              <a16:creationId xmlns:a16="http://schemas.microsoft.com/office/drawing/2014/main" id="{2C07473D-9BF0-4957-8D7F-5870F93B8923}"/>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8" name="TextBox 11">
          <a:extLst>
            <a:ext uri="{FF2B5EF4-FFF2-40B4-BE49-F238E27FC236}">
              <a16:creationId xmlns:a16="http://schemas.microsoft.com/office/drawing/2014/main" id="{B2F7415B-A7BE-4336-831C-39D292592394}"/>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9" name="TextBox 12">
          <a:extLst>
            <a:ext uri="{FF2B5EF4-FFF2-40B4-BE49-F238E27FC236}">
              <a16:creationId xmlns:a16="http://schemas.microsoft.com/office/drawing/2014/main" id="{871D796D-1273-4597-8270-1901FFCFD9D5}"/>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50" name="TextBox 49">
          <a:extLst>
            <a:ext uri="{FF2B5EF4-FFF2-40B4-BE49-F238E27FC236}">
              <a16:creationId xmlns:a16="http://schemas.microsoft.com/office/drawing/2014/main" id="{103D66AC-5F7C-4605-AC26-2496AEC51241}"/>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51" name="TextBox 50">
          <a:extLst>
            <a:ext uri="{FF2B5EF4-FFF2-40B4-BE49-F238E27FC236}">
              <a16:creationId xmlns:a16="http://schemas.microsoft.com/office/drawing/2014/main" id="{D156281D-F763-45EA-8C96-B1A6119E104C}"/>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52" name="TextBox 51">
          <a:extLst>
            <a:ext uri="{FF2B5EF4-FFF2-40B4-BE49-F238E27FC236}">
              <a16:creationId xmlns:a16="http://schemas.microsoft.com/office/drawing/2014/main" id="{B965FB8A-42CD-4768-9890-87FCC6248813}"/>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53" name="TextBox 52">
          <a:extLst>
            <a:ext uri="{FF2B5EF4-FFF2-40B4-BE49-F238E27FC236}">
              <a16:creationId xmlns:a16="http://schemas.microsoft.com/office/drawing/2014/main" id="{1C24365C-1435-4CE9-8F46-E374604F0BE9}"/>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54" name="TextBox 53">
          <a:extLst>
            <a:ext uri="{FF2B5EF4-FFF2-40B4-BE49-F238E27FC236}">
              <a16:creationId xmlns:a16="http://schemas.microsoft.com/office/drawing/2014/main" id="{D6EDAD6A-5C09-48BF-851B-57B48EF59761}"/>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55" name="TextBox 54">
          <a:extLst>
            <a:ext uri="{FF2B5EF4-FFF2-40B4-BE49-F238E27FC236}">
              <a16:creationId xmlns:a16="http://schemas.microsoft.com/office/drawing/2014/main" id="{E27FBC25-3B85-4803-9F61-8519ADF63041}"/>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56" name="TextBox 55">
          <a:extLst>
            <a:ext uri="{FF2B5EF4-FFF2-40B4-BE49-F238E27FC236}">
              <a16:creationId xmlns:a16="http://schemas.microsoft.com/office/drawing/2014/main" id="{5914D394-071E-4641-A46F-25EFD6B42529}"/>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57" name="TextBox 56">
          <a:extLst>
            <a:ext uri="{FF2B5EF4-FFF2-40B4-BE49-F238E27FC236}">
              <a16:creationId xmlns:a16="http://schemas.microsoft.com/office/drawing/2014/main" id="{3FF8E166-AB1A-4A6C-9E25-FBAD1F186D4C}"/>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58" name="TextBox 57">
          <a:extLst>
            <a:ext uri="{FF2B5EF4-FFF2-40B4-BE49-F238E27FC236}">
              <a16:creationId xmlns:a16="http://schemas.microsoft.com/office/drawing/2014/main" id="{5260AD9C-A187-4221-B9E7-1355AE961643}"/>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59" name="TextBox 58">
          <a:extLst>
            <a:ext uri="{FF2B5EF4-FFF2-40B4-BE49-F238E27FC236}">
              <a16:creationId xmlns:a16="http://schemas.microsoft.com/office/drawing/2014/main" id="{E11A8B2D-E80F-49D7-8A88-ECF47A6A42DC}"/>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60" name="TextBox 59">
          <a:extLst>
            <a:ext uri="{FF2B5EF4-FFF2-40B4-BE49-F238E27FC236}">
              <a16:creationId xmlns:a16="http://schemas.microsoft.com/office/drawing/2014/main" id="{4B7E6B01-B7AF-4B8B-B344-D667978A1FE2}"/>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61" name="TextBox 60">
          <a:extLst>
            <a:ext uri="{FF2B5EF4-FFF2-40B4-BE49-F238E27FC236}">
              <a16:creationId xmlns:a16="http://schemas.microsoft.com/office/drawing/2014/main" id="{09C97797-065D-4AF1-82FF-5DBA717DA3B9}"/>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62" name="TextBox 1">
          <a:extLst>
            <a:ext uri="{FF2B5EF4-FFF2-40B4-BE49-F238E27FC236}">
              <a16:creationId xmlns:a16="http://schemas.microsoft.com/office/drawing/2014/main" id="{9D493E4C-5FAE-4D6F-888C-86185AEDC280}"/>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63" name="TextBox 2">
          <a:extLst>
            <a:ext uri="{FF2B5EF4-FFF2-40B4-BE49-F238E27FC236}">
              <a16:creationId xmlns:a16="http://schemas.microsoft.com/office/drawing/2014/main" id="{C9CBE6C9-8988-425C-BF08-A565695DCD1C}"/>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64" name="TextBox 3">
          <a:extLst>
            <a:ext uri="{FF2B5EF4-FFF2-40B4-BE49-F238E27FC236}">
              <a16:creationId xmlns:a16="http://schemas.microsoft.com/office/drawing/2014/main" id="{0A4770F7-010D-4DE5-80FA-456DDC173EBB}"/>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65" name="TextBox 4">
          <a:extLst>
            <a:ext uri="{FF2B5EF4-FFF2-40B4-BE49-F238E27FC236}">
              <a16:creationId xmlns:a16="http://schemas.microsoft.com/office/drawing/2014/main" id="{8D3F7162-5FD8-49B2-9C2D-EA9174D70F49}"/>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66" name="TextBox 5">
          <a:extLst>
            <a:ext uri="{FF2B5EF4-FFF2-40B4-BE49-F238E27FC236}">
              <a16:creationId xmlns:a16="http://schemas.microsoft.com/office/drawing/2014/main" id="{06958A34-5B56-437C-87D4-F9CCFFBD9C63}"/>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67" name="TextBox 6">
          <a:extLst>
            <a:ext uri="{FF2B5EF4-FFF2-40B4-BE49-F238E27FC236}">
              <a16:creationId xmlns:a16="http://schemas.microsoft.com/office/drawing/2014/main" id="{1E8711D9-A674-42A9-9961-FCAA7CA0D933}"/>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68" name="TextBox 7">
          <a:extLst>
            <a:ext uri="{FF2B5EF4-FFF2-40B4-BE49-F238E27FC236}">
              <a16:creationId xmlns:a16="http://schemas.microsoft.com/office/drawing/2014/main" id="{EC9AD215-5E24-4221-8FCA-E752CB95EAEF}"/>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69" name="TextBox 8">
          <a:extLst>
            <a:ext uri="{FF2B5EF4-FFF2-40B4-BE49-F238E27FC236}">
              <a16:creationId xmlns:a16="http://schemas.microsoft.com/office/drawing/2014/main" id="{125C75A7-E6B0-46BF-A830-C97BA7107AB2}"/>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70" name="TextBox 9">
          <a:extLst>
            <a:ext uri="{FF2B5EF4-FFF2-40B4-BE49-F238E27FC236}">
              <a16:creationId xmlns:a16="http://schemas.microsoft.com/office/drawing/2014/main" id="{DB585E48-30F0-414B-8F2C-978929AFC790}"/>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71" name="TextBox 10">
          <a:extLst>
            <a:ext uri="{FF2B5EF4-FFF2-40B4-BE49-F238E27FC236}">
              <a16:creationId xmlns:a16="http://schemas.microsoft.com/office/drawing/2014/main" id="{A0C233D1-F1EC-486D-A340-36F66003F5E8}"/>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72" name="TextBox 11">
          <a:extLst>
            <a:ext uri="{FF2B5EF4-FFF2-40B4-BE49-F238E27FC236}">
              <a16:creationId xmlns:a16="http://schemas.microsoft.com/office/drawing/2014/main" id="{C4AB1D7C-CE08-4155-9D94-7FCFAB0299D8}"/>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73" name="TextBox 12">
          <a:extLst>
            <a:ext uri="{FF2B5EF4-FFF2-40B4-BE49-F238E27FC236}">
              <a16:creationId xmlns:a16="http://schemas.microsoft.com/office/drawing/2014/main" id="{BB7FE272-5B69-48EE-AC40-0EF7C0410597}"/>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74" name="TextBox 73">
          <a:extLst>
            <a:ext uri="{FF2B5EF4-FFF2-40B4-BE49-F238E27FC236}">
              <a16:creationId xmlns:a16="http://schemas.microsoft.com/office/drawing/2014/main" id="{1CA72853-C4C9-450F-BAB6-FD5C8BA2D05E}"/>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75" name="TextBox 74">
          <a:extLst>
            <a:ext uri="{FF2B5EF4-FFF2-40B4-BE49-F238E27FC236}">
              <a16:creationId xmlns:a16="http://schemas.microsoft.com/office/drawing/2014/main" id="{62C6E22E-71D2-4801-B51D-F3F08D987555}"/>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76" name="TextBox 75">
          <a:extLst>
            <a:ext uri="{FF2B5EF4-FFF2-40B4-BE49-F238E27FC236}">
              <a16:creationId xmlns:a16="http://schemas.microsoft.com/office/drawing/2014/main" id="{EA26B9BA-FC8E-49F6-AA76-FEF580C66F51}"/>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77" name="TextBox 76">
          <a:extLst>
            <a:ext uri="{FF2B5EF4-FFF2-40B4-BE49-F238E27FC236}">
              <a16:creationId xmlns:a16="http://schemas.microsoft.com/office/drawing/2014/main" id="{EB6D3F70-1C43-4479-A112-17CDACDF6842}"/>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78" name="TextBox 77">
          <a:extLst>
            <a:ext uri="{FF2B5EF4-FFF2-40B4-BE49-F238E27FC236}">
              <a16:creationId xmlns:a16="http://schemas.microsoft.com/office/drawing/2014/main" id="{7B970E66-8A94-4BBE-983A-02E08EDDA90D}"/>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79" name="TextBox 78">
          <a:extLst>
            <a:ext uri="{FF2B5EF4-FFF2-40B4-BE49-F238E27FC236}">
              <a16:creationId xmlns:a16="http://schemas.microsoft.com/office/drawing/2014/main" id="{7B0F3C58-71A1-4B17-81DE-68B86D799B58}"/>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80" name="TextBox 79">
          <a:extLst>
            <a:ext uri="{FF2B5EF4-FFF2-40B4-BE49-F238E27FC236}">
              <a16:creationId xmlns:a16="http://schemas.microsoft.com/office/drawing/2014/main" id="{BBE9176F-97BA-4734-B697-FEA7F4EA0DF0}"/>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81" name="TextBox 80">
          <a:extLst>
            <a:ext uri="{FF2B5EF4-FFF2-40B4-BE49-F238E27FC236}">
              <a16:creationId xmlns:a16="http://schemas.microsoft.com/office/drawing/2014/main" id="{258F3BCF-829A-4F02-99E3-8356A46A2E1A}"/>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82" name="TextBox 81">
          <a:extLst>
            <a:ext uri="{FF2B5EF4-FFF2-40B4-BE49-F238E27FC236}">
              <a16:creationId xmlns:a16="http://schemas.microsoft.com/office/drawing/2014/main" id="{799F3F52-CB26-4B57-A506-1318E4574BBE}"/>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83" name="TextBox 82">
          <a:extLst>
            <a:ext uri="{FF2B5EF4-FFF2-40B4-BE49-F238E27FC236}">
              <a16:creationId xmlns:a16="http://schemas.microsoft.com/office/drawing/2014/main" id="{5DDBCB75-3200-4EF3-9726-6771FB6CFD8A}"/>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84" name="TextBox 83">
          <a:extLst>
            <a:ext uri="{FF2B5EF4-FFF2-40B4-BE49-F238E27FC236}">
              <a16:creationId xmlns:a16="http://schemas.microsoft.com/office/drawing/2014/main" id="{D323CFE5-5CD8-4DD2-9A9B-00ABB3B60873}"/>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85" name="TextBox 84">
          <a:extLst>
            <a:ext uri="{FF2B5EF4-FFF2-40B4-BE49-F238E27FC236}">
              <a16:creationId xmlns:a16="http://schemas.microsoft.com/office/drawing/2014/main" id="{3F8CBED1-CDB2-42D0-8845-AF270442A1E1}"/>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86" name="TextBox 1">
          <a:extLst>
            <a:ext uri="{FF2B5EF4-FFF2-40B4-BE49-F238E27FC236}">
              <a16:creationId xmlns:a16="http://schemas.microsoft.com/office/drawing/2014/main" id="{966E6EE6-4DF4-4558-8286-A1FD90565656}"/>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87" name="TextBox 2">
          <a:extLst>
            <a:ext uri="{FF2B5EF4-FFF2-40B4-BE49-F238E27FC236}">
              <a16:creationId xmlns:a16="http://schemas.microsoft.com/office/drawing/2014/main" id="{254286B2-90E3-4DE7-908E-A452A1F43935}"/>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88" name="TextBox 3">
          <a:extLst>
            <a:ext uri="{FF2B5EF4-FFF2-40B4-BE49-F238E27FC236}">
              <a16:creationId xmlns:a16="http://schemas.microsoft.com/office/drawing/2014/main" id="{E9A75001-4A63-484E-A1E1-041103B5E8BD}"/>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89" name="TextBox 4">
          <a:extLst>
            <a:ext uri="{FF2B5EF4-FFF2-40B4-BE49-F238E27FC236}">
              <a16:creationId xmlns:a16="http://schemas.microsoft.com/office/drawing/2014/main" id="{1EF03A44-1BD8-4BDE-A822-C584ACEAEA19}"/>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90" name="TextBox 5">
          <a:extLst>
            <a:ext uri="{FF2B5EF4-FFF2-40B4-BE49-F238E27FC236}">
              <a16:creationId xmlns:a16="http://schemas.microsoft.com/office/drawing/2014/main" id="{EB71ABDC-A024-48AE-8D53-A728324C903C}"/>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91" name="TextBox 6">
          <a:extLst>
            <a:ext uri="{FF2B5EF4-FFF2-40B4-BE49-F238E27FC236}">
              <a16:creationId xmlns:a16="http://schemas.microsoft.com/office/drawing/2014/main" id="{3318DE3B-08BA-4ECF-A3DE-187FEEAC3B38}"/>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92" name="TextBox 7">
          <a:extLst>
            <a:ext uri="{FF2B5EF4-FFF2-40B4-BE49-F238E27FC236}">
              <a16:creationId xmlns:a16="http://schemas.microsoft.com/office/drawing/2014/main" id="{0B18C9B0-869A-4245-9BFF-4CCD28B50440}"/>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93" name="TextBox 8">
          <a:extLst>
            <a:ext uri="{FF2B5EF4-FFF2-40B4-BE49-F238E27FC236}">
              <a16:creationId xmlns:a16="http://schemas.microsoft.com/office/drawing/2014/main" id="{D2E592EE-357D-4082-BBDF-460B60910FC7}"/>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94" name="TextBox 9">
          <a:extLst>
            <a:ext uri="{FF2B5EF4-FFF2-40B4-BE49-F238E27FC236}">
              <a16:creationId xmlns:a16="http://schemas.microsoft.com/office/drawing/2014/main" id="{DCC1F9C2-F287-4E1E-AB59-E56B5D16536D}"/>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95" name="TextBox 10">
          <a:extLst>
            <a:ext uri="{FF2B5EF4-FFF2-40B4-BE49-F238E27FC236}">
              <a16:creationId xmlns:a16="http://schemas.microsoft.com/office/drawing/2014/main" id="{D2BA29A0-2D6A-4452-AFB9-28D12F90A4B2}"/>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96" name="TextBox 11">
          <a:extLst>
            <a:ext uri="{FF2B5EF4-FFF2-40B4-BE49-F238E27FC236}">
              <a16:creationId xmlns:a16="http://schemas.microsoft.com/office/drawing/2014/main" id="{092C8E77-40EB-470B-8A49-F2DF4E1698E5}"/>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97" name="TextBox 12">
          <a:extLst>
            <a:ext uri="{FF2B5EF4-FFF2-40B4-BE49-F238E27FC236}">
              <a16:creationId xmlns:a16="http://schemas.microsoft.com/office/drawing/2014/main" id="{CD080BD3-AC36-42FC-A17F-6E9801D51F20}"/>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98" name="TextBox 97">
          <a:extLst>
            <a:ext uri="{FF2B5EF4-FFF2-40B4-BE49-F238E27FC236}">
              <a16:creationId xmlns:a16="http://schemas.microsoft.com/office/drawing/2014/main" id="{A00823C9-C028-434F-AE9E-EEB0008307CB}"/>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99" name="TextBox 98">
          <a:extLst>
            <a:ext uri="{FF2B5EF4-FFF2-40B4-BE49-F238E27FC236}">
              <a16:creationId xmlns:a16="http://schemas.microsoft.com/office/drawing/2014/main" id="{6EB8085B-A5A6-4D50-B12E-4B3EC3D026E2}"/>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00" name="TextBox 99">
          <a:extLst>
            <a:ext uri="{FF2B5EF4-FFF2-40B4-BE49-F238E27FC236}">
              <a16:creationId xmlns:a16="http://schemas.microsoft.com/office/drawing/2014/main" id="{01705E2B-C37A-4F65-9A0A-C8BC3FB62B92}"/>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01" name="TextBox 100">
          <a:extLst>
            <a:ext uri="{FF2B5EF4-FFF2-40B4-BE49-F238E27FC236}">
              <a16:creationId xmlns:a16="http://schemas.microsoft.com/office/drawing/2014/main" id="{D3CA5EE4-E394-48DF-9E34-7246F9E0DE8A}"/>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02" name="TextBox 101">
          <a:extLst>
            <a:ext uri="{FF2B5EF4-FFF2-40B4-BE49-F238E27FC236}">
              <a16:creationId xmlns:a16="http://schemas.microsoft.com/office/drawing/2014/main" id="{0BAAC996-5C21-474C-975C-3A00CB7C39E2}"/>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03" name="TextBox 102">
          <a:extLst>
            <a:ext uri="{FF2B5EF4-FFF2-40B4-BE49-F238E27FC236}">
              <a16:creationId xmlns:a16="http://schemas.microsoft.com/office/drawing/2014/main" id="{1D120DB1-7803-4C73-8A31-816CE1A0416A}"/>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04" name="TextBox 103">
          <a:extLst>
            <a:ext uri="{FF2B5EF4-FFF2-40B4-BE49-F238E27FC236}">
              <a16:creationId xmlns:a16="http://schemas.microsoft.com/office/drawing/2014/main" id="{7E5E14C6-705B-4507-ACB1-062936F4F401}"/>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05" name="TextBox 104">
          <a:extLst>
            <a:ext uri="{FF2B5EF4-FFF2-40B4-BE49-F238E27FC236}">
              <a16:creationId xmlns:a16="http://schemas.microsoft.com/office/drawing/2014/main" id="{FC7AB4D0-830A-48F0-9F10-C5FAFDE2EF4F}"/>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06" name="TextBox 105">
          <a:extLst>
            <a:ext uri="{FF2B5EF4-FFF2-40B4-BE49-F238E27FC236}">
              <a16:creationId xmlns:a16="http://schemas.microsoft.com/office/drawing/2014/main" id="{A6D516E8-C0D0-4E64-A6A4-9763BD4E93CF}"/>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07" name="TextBox 106">
          <a:extLst>
            <a:ext uri="{FF2B5EF4-FFF2-40B4-BE49-F238E27FC236}">
              <a16:creationId xmlns:a16="http://schemas.microsoft.com/office/drawing/2014/main" id="{01CBA7AA-25D6-45CF-8DB6-FFF8E3FE85EE}"/>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08" name="TextBox 107">
          <a:extLst>
            <a:ext uri="{FF2B5EF4-FFF2-40B4-BE49-F238E27FC236}">
              <a16:creationId xmlns:a16="http://schemas.microsoft.com/office/drawing/2014/main" id="{A59E5069-A9EA-4806-AE2B-88FE43AB65FE}"/>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09" name="TextBox 108">
          <a:extLst>
            <a:ext uri="{FF2B5EF4-FFF2-40B4-BE49-F238E27FC236}">
              <a16:creationId xmlns:a16="http://schemas.microsoft.com/office/drawing/2014/main" id="{D65C7423-AB25-412B-AD89-A33B985E4B6A}"/>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10" name="TextBox 1">
          <a:extLst>
            <a:ext uri="{FF2B5EF4-FFF2-40B4-BE49-F238E27FC236}">
              <a16:creationId xmlns:a16="http://schemas.microsoft.com/office/drawing/2014/main" id="{61AA1BDD-8023-4EA7-A4D6-2AB64633AAFC}"/>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11" name="TextBox 2">
          <a:extLst>
            <a:ext uri="{FF2B5EF4-FFF2-40B4-BE49-F238E27FC236}">
              <a16:creationId xmlns:a16="http://schemas.microsoft.com/office/drawing/2014/main" id="{3D0349CE-6DF4-4AAB-9DFD-89F698F987A1}"/>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12" name="TextBox 3">
          <a:extLst>
            <a:ext uri="{FF2B5EF4-FFF2-40B4-BE49-F238E27FC236}">
              <a16:creationId xmlns:a16="http://schemas.microsoft.com/office/drawing/2014/main" id="{2EA2C446-F601-4DF7-AC9F-533D159337E8}"/>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13" name="TextBox 4">
          <a:extLst>
            <a:ext uri="{FF2B5EF4-FFF2-40B4-BE49-F238E27FC236}">
              <a16:creationId xmlns:a16="http://schemas.microsoft.com/office/drawing/2014/main" id="{2F6EF94F-68DE-4E27-A2B0-614C3125B85B}"/>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14" name="TextBox 5">
          <a:extLst>
            <a:ext uri="{FF2B5EF4-FFF2-40B4-BE49-F238E27FC236}">
              <a16:creationId xmlns:a16="http://schemas.microsoft.com/office/drawing/2014/main" id="{19DF86B0-B884-457E-A99A-4969E792B5BD}"/>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15" name="TextBox 6">
          <a:extLst>
            <a:ext uri="{FF2B5EF4-FFF2-40B4-BE49-F238E27FC236}">
              <a16:creationId xmlns:a16="http://schemas.microsoft.com/office/drawing/2014/main" id="{D85B0453-A8E0-403B-9AFA-82EB0342B00A}"/>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16" name="TextBox 7">
          <a:extLst>
            <a:ext uri="{FF2B5EF4-FFF2-40B4-BE49-F238E27FC236}">
              <a16:creationId xmlns:a16="http://schemas.microsoft.com/office/drawing/2014/main" id="{4259B173-27B3-4C8B-B36A-4DFA56FAB98F}"/>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17" name="TextBox 8">
          <a:extLst>
            <a:ext uri="{FF2B5EF4-FFF2-40B4-BE49-F238E27FC236}">
              <a16:creationId xmlns:a16="http://schemas.microsoft.com/office/drawing/2014/main" id="{F625D59C-0188-4635-AB6F-C07646279803}"/>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18" name="TextBox 9">
          <a:extLst>
            <a:ext uri="{FF2B5EF4-FFF2-40B4-BE49-F238E27FC236}">
              <a16:creationId xmlns:a16="http://schemas.microsoft.com/office/drawing/2014/main" id="{B2ADA360-0478-4E64-AACF-317B9E4DDF13}"/>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19" name="TextBox 10">
          <a:extLst>
            <a:ext uri="{FF2B5EF4-FFF2-40B4-BE49-F238E27FC236}">
              <a16:creationId xmlns:a16="http://schemas.microsoft.com/office/drawing/2014/main" id="{E3B35526-3861-4BF1-9D54-EA382020CC13}"/>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20" name="TextBox 11">
          <a:extLst>
            <a:ext uri="{FF2B5EF4-FFF2-40B4-BE49-F238E27FC236}">
              <a16:creationId xmlns:a16="http://schemas.microsoft.com/office/drawing/2014/main" id="{5418C970-2BEB-4B9B-8744-F9DE739A6A39}"/>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21" name="TextBox 12">
          <a:extLst>
            <a:ext uri="{FF2B5EF4-FFF2-40B4-BE49-F238E27FC236}">
              <a16:creationId xmlns:a16="http://schemas.microsoft.com/office/drawing/2014/main" id="{838B39AB-4C1D-4A44-9759-0C17454A0BBA}"/>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22" name="TextBox 121">
          <a:extLst>
            <a:ext uri="{FF2B5EF4-FFF2-40B4-BE49-F238E27FC236}">
              <a16:creationId xmlns:a16="http://schemas.microsoft.com/office/drawing/2014/main" id="{100649AD-FAD5-4168-B33F-372023A3A9B4}"/>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23" name="TextBox 122">
          <a:extLst>
            <a:ext uri="{FF2B5EF4-FFF2-40B4-BE49-F238E27FC236}">
              <a16:creationId xmlns:a16="http://schemas.microsoft.com/office/drawing/2014/main" id="{36186D2E-A6D8-41BB-B546-BFB3357F2E95}"/>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24" name="TextBox 123">
          <a:extLst>
            <a:ext uri="{FF2B5EF4-FFF2-40B4-BE49-F238E27FC236}">
              <a16:creationId xmlns:a16="http://schemas.microsoft.com/office/drawing/2014/main" id="{5A931E3A-5571-4940-B928-757EDCAB5D90}"/>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25" name="TextBox 124">
          <a:extLst>
            <a:ext uri="{FF2B5EF4-FFF2-40B4-BE49-F238E27FC236}">
              <a16:creationId xmlns:a16="http://schemas.microsoft.com/office/drawing/2014/main" id="{4ACB7F4B-40C6-4F61-965C-C72D16AEF0FB}"/>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26" name="TextBox 125">
          <a:extLst>
            <a:ext uri="{FF2B5EF4-FFF2-40B4-BE49-F238E27FC236}">
              <a16:creationId xmlns:a16="http://schemas.microsoft.com/office/drawing/2014/main" id="{3DEE3383-218B-4010-9AB5-581D949C1BC0}"/>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27" name="TextBox 126">
          <a:extLst>
            <a:ext uri="{FF2B5EF4-FFF2-40B4-BE49-F238E27FC236}">
              <a16:creationId xmlns:a16="http://schemas.microsoft.com/office/drawing/2014/main" id="{D7137F4B-A085-4E3D-9CC9-5601E55AFC9D}"/>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28" name="TextBox 127">
          <a:extLst>
            <a:ext uri="{FF2B5EF4-FFF2-40B4-BE49-F238E27FC236}">
              <a16:creationId xmlns:a16="http://schemas.microsoft.com/office/drawing/2014/main" id="{F29EB3F7-AC6B-4C93-B6BC-EDECBB1DB27B}"/>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29" name="TextBox 128">
          <a:extLst>
            <a:ext uri="{FF2B5EF4-FFF2-40B4-BE49-F238E27FC236}">
              <a16:creationId xmlns:a16="http://schemas.microsoft.com/office/drawing/2014/main" id="{2FD6C578-4CEF-44D1-8C50-7A79BE3F1713}"/>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30" name="TextBox 129">
          <a:extLst>
            <a:ext uri="{FF2B5EF4-FFF2-40B4-BE49-F238E27FC236}">
              <a16:creationId xmlns:a16="http://schemas.microsoft.com/office/drawing/2014/main" id="{6DE17D3D-29D7-4D37-8BEA-CB2481D1C694}"/>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31" name="TextBox 130">
          <a:extLst>
            <a:ext uri="{FF2B5EF4-FFF2-40B4-BE49-F238E27FC236}">
              <a16:creationId xmlns:a16="http://schemas.microsoft.com/office/drawing/2014/main" id="{56EC40D5-53F0-45D3-8329-B40EC60E6909}"/>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32" name="TextBox 131">
          <a:extLst>
            <a:ext uri="{FF2B5EF4-FFF2-40B4-BE49-F238E27FC236}">
              <a16:creationId xmlns:a16="http://schemas.microsoft.com/office/drawing/2014/main" id="{0534B091-7671-4B0B-9494-9BA95C885725}"/>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33" name="TextBox 132">
          <a:extLst>
            <a:ext uri="{FF2B5EF4-FFF2-40B4-BE49-F238E27FC236}">
              <a16:creationId xmlns:a16="http://schemas.microsoft.com/office/drawing/2014/main" id="{9AC09073-85F2-4F9C-BA26-E3D9E722571C}"/>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34" name="TextBox 1">
          <a:extLst>
            <a:ext uri="{FF2B5EF4-FFF2-40B4-BE49-F238E27FC236}">
              <a16:creationId xmlns:a16="http://schemas.microsoft.com/office/drawing/2014/main" id="{274279A0-6721-4DA9-9D37-E4108A80D342}"/>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35" name="TextBox 2">
          <a:extLst>
            <a:ext uri="{FF2B5EF4-FFF2-40B4-BE49-F238E27FC236}">
              <a16:creationId xmlns:a16="http://schemas.microsoft.com/office/drawing/2014/main" id="{49CBA7E4-46C0-4B93-9B67-E6D66C48D746}"/>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36" name="TextBox 3">
          <a:extLst>
            <a:ext uri="{FF2B5EF4-FFF2-40B4-BE49-F238E27FC236}">
              <a16:creationId xmlns:a16="http://schemas.microsoft.com/office/drawing/2014/main" id="{2BFB6D9F-F753-4F51-BE4E-B42CB292762A}"/>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37" name="TextBox 4">
          <a:extLst>
            <a:ext uri="{FF2B5EF4-FFF2-40B4-BE49-F238E27FC236}">
              <a16:creationId xmlns:a16="http://schemas.microsoft.com/office/drawing/2014/main" id="{3F2C6425-AADF-4378-A585-8A2A30BC147E}"/>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38" name="TextBox 5">
          <a:extLst>
            <a:ext uri="{FF2B5EF4-FFF2-40B4-BE49-F238E27FC236}">
              <a16:creationId xmlns:a16="http://schemas.microsoft.com/office/drawing/2014/main" id="{6A7C9F66-8547-4520-8C45-3A190A45BBDB}"/>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39" name="TextBox 6">
          <a:extLst>
            <a:ext uri="{FF2B5EF4-FFF2-40B4-BE49-F238E27FC236}">
              <a16:creationId xmlns:a16="http://schemas.microsoft.com/office/drawing/2014/main" id="{8B6F8E77-EC6A-4BF0-A680-2D5B9D291010}"/>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40" name="TextBox 7">
          <a:extLst>
            <a:ext uri="{FF2B5EF4-FFF2-40B4-BE49-F238E27FC236}">
              <a16:creationId xmlns:a16="http://schemas.microsoft.com/office/drawing/2014/main" id="{7790BE79-756B-4A94-937E-E62E9E817531}"/>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41" name="TextBox 8">
          <a:extLst>
            <a:ext uri="{FF2B5EF4-FFF2-40B4-BE49-F238E27FC236}">
              <a16:creationId xmlns:a16="http://schemas.microsoft.com/office/drawing/2014/main" id="{16E29DA8-6DE4-4D94-88A4-DB3401117741}"/>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42" name="TextBox 9">
          <a:extLst>
            <a:ext uri="{FF2B5EF4-FFF2-40B4-BE49-F238E27FC236}">
              <a16:creationId xmlns:a16="http://schemas.microsoft.com/office/drawing/2014/main" id="{7EDBBAF0-BE2B-4256-8180-DA1F8B33C4DB}"/>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43" name="TextBox 10">
          <a:extLst>
            <a:ext uri="{FF2B5EF4-FFF2-40B4-BE49-F238E27FC236}">
              <a16:creationId xmlns:a16="http://schemas.microsoft.com/office/drawing/2014/main" id="{53115EAA-E749-4A0E-A6E4-C90ACE241FDF}"/>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44" name="TextBox 11">
          <a:extLst>
            <a:ext uri="{FF2B5EF4-FFF2-40B4-BE49-F238E27FC236}">
              <a16:creationId xmlns:a16="http://schemas.microsoft.com/office/drawing/2014/main" id="{7FBA0B37-ADDB-49AF-ACE8-AFFAB901D958}"/>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45" name="TextBox 12">
          <a:extLst>
            <a:ext uri="{FF2B5EF4-FFF2-40B4-BE49-F238E27FC236}">
              <a16:creationId xmlns:a16="http://schemas.microsoft.com/office/drawing/2014/main" id="{B9F2787C-39D4-4E32-ADC4-C99A41D16D93}"/>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46" name="TextBox 145">
          <a:extLst>
            <a:ext uri="{FF2B5EF4-FFF2-40B4-BE49-F238E27FC236}">
              <a16:creationId xmlns:a16="http://schemas.microsoft.com/office/drawing/2014/main" id="{F6782C4B-C6B7-4F77-B21A-A0DCBEAF549C}"/>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47" name="TextBox 146">
          <a:extLst>
            <a:ext uri="{FF2B5EF4-FFF2-40B4-BE49-F238E27FC236}">
              <a16:creationId xmlns:a16="http://schemas.microsoft.com/office/drawing/2014/main" id="{ABA41634-C72D-4481-8A44-2F08950B46D4}"/>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48" name="TextBox 147">
          <a:extLst>
            <a:ext uri="{FF2B5EF4-FFF2-40B4-BE49-F238E27FC236}">
              <a16:creationId xmlns:a16="http://schemas.microsoft.com/office/drawing/2014/main" id="{3F6135C6-DCDD-4B72-BBD1-40350FCAF60C}"/>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49" name="TextBox 148">
          <a:extLst>
            <a:ext uri="{FF2B5EF4-FFF2-40B4-BE49-F238E27FC236}">
              <a16:creationId xmlns:a16="http://schemas.microsoft.com/office/drawing/2014/main" id="{1DC0B69C-BC43-400C-9EFB-901D686C0908}"/>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50" name="TextBox 149">
          <a:extLst>
            <a:ext uri="{FF2B5EF4-FFF2-40B4-BE49-F238E27FC236}">
              <a16:creationId xmlns:a16="http://schemas.microsoft.com/office/drawing/2014/main" id="{5DB7592E-A310-41AC-AC1B-336C972E2CAC}"/>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51" name="TextBox 150">
          <a:extLst>
            <a:ext uri="{FF2B5EF4-FFF2-40B4-BE49-F238E27FC236}">
              <a16:creationId xmlns:a16="http://schemas.microsoft.com/office/drawing/2014/main" id="{A92DAAF6-B21C-451E-888F-2A337D8D0868}"/>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52" name="TextBox 151">
          <a:extLst>
            <a:ext uri="{FF2B5EF4-FFF2-40B4-BE49-F238E27FC236}">
              <a16:creationId xmlns:a16="http://schemas.microsoft.com/office/drawing/2014/main" id="{3F73B323-995C-4679-A46F-6918342F2C62}"/>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53" name="TextBox 152">
          <a:extLst>
            <a:ext uri="{FF2B5EF4-FFF2-40B4-BE49-F238E27FC236}">
              <a16:creationId xmlns:a16="http://schemas.microsoft.com/office/drawing/2014/main" id="{885BE9D8-60F7-4B83-82A6-32C654559D74}"/>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54" name="TextBox 153">
          <a:extLst>
            <a:ext uri="{FF2B5EF4-FFF2-40B4-BE49-F238E27FC236}">
              <a16:creationId xmlns:a16="http://schemas.microsoft.com/office/drawing/2014/main" id="{B755A238-A9A0-4C86-9C34-5450B8B031EA}"/>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55" name="TextBox 154">
          <a:extLst>
            <a:ext uri="{FF2B5EF4-FFF2-40B4-BE49-F238E27FC236}">
              <a16:creationId xmlns:a16="http://schemas.microsoft.com/office/drawing/2014/main" id="{7825556C-9774-4599-AF00-8320390705EA}"/>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56" name="TextBox 155">
          <a:extLst>
            <a:ext uri="{FF2B5EF4-FFF2-40B4-BE49-F238E27FC236}">
              <a16:creationId xmlns:a16="http://schemas.microsoft.com/office/drawing/2014/main" id="{91C642DA-27E3-4EE9-9922-78AF87718CB9}"/>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57" name="TextBox 156">
          <a:extLst>
            <a:ext uri="{FF2B5EF4-FFF2-40B4-BE49-F238E27FC236}">
              <a16:creationId xmlns:a16="http://schemas.microsoft.com/office/drawing/2014/main" id="{D1401B93-7093-48C5-8DFF-192F9F074C90}"/>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58" name="TextBox 1">
          <a:extLst>
            <a:ext uri="{FF2B5EF4-FFF2-40B4-BE49-F238E27FC236}">
              <a16:creationId xmlns:a16="http://schemas.microsoft.com/office/drawing/2014/main" id="{CD26ADF9-D9DD-453A-BDD6-F844696BE72B}"/>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59" name="TextBox 2">
          <a:extLst>
            <a:ext uri="{FF2B5EF4-FFF2-40B4-BE49-F238E27FC236}">
              <a16:creationId xmlns:a16="http://schemas.microsoft.com/office/drawing/2014/main" id="{CFBFF9DD-525F-49D2-A154-3842D07A49A7}"/>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60" name="TextBox 3">
          <a:extLst>
            <a:ext uri="{FF2B5EF4-FFF2-40B4-BE49-F238E27FC236}">
              <a16:creationId xmlns:a16="http://schemas.microsoft.com/office/drawing/2014/main" id="{114B8D29-4195-4366-9374-A3BD022B5056}"/>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61" name="TextBox 4">
          <a:extLst>
            <a:ext uri="{FF2B5EF4-FFF2-40B4-BE49-F238E27FC236}">
              <a16:creationId xmlns:a16="http://schemas.microsoft.com/office/drawing/2014/main" id="{2498BFB4-D0B3-4034-9700-8CDF8EF3D62E}"/>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62" name="TextBox 5">
          <a:extLst>
            <a:ext uri="{FF2B5EF4-FFF2-40B4-BE49-F238E27FC236}">
              <a16:creationId xmlns:a16="http://schemas.microsoft.com/office/drawing/2014/main" id="{50327738-61FA-4B9D-889A-5654E6B5BA24}"/>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63" name="TextBox 6">
          <a:extLst>
            <a:ext uri="{FF2B5EF4-FFF2-40B4-BE49-F238E27FC236}">
              <a16:creationId xmlns:a16="http://schemas.microsoft.com/office/drawing/2014/main" id="{56C14A6D-B69E-49E1-84D4-4B28CE7888FF}"/>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64" name="TextBox 7">
          <a:extLst>
            <a:ext uri="{FF2B5EF4-FFF2-40B4-BE49-F238E27FC236}">
              <a16:creationId xmlns:a16="http://schemas.microsoft.com/office/drawing/2014/main" id="{7DDA3F6B-CB2D-4151-A692-627EC7465C8A}"/>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65" name="TextBox 8">
          <a:extLst>
            <a:ext uri="{FF2B5EF4-FFF2-40B4-BE49-F238E27FC236}">
              <a16:creationId xmlns:a16="http://schemas.microsoft.com/office/drawing/2014/main" id="{2868F2BE-6C5F-4E07-8ABF-9B14200608C8}"/>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66" name="TextBox 9">
          <a:extLst>
            <a:ext uri="{FF2B5EF4-FFF2-40B4-BE49-F238E27FC236}">
              <a16:creationId xmlns:a16="http://schemas.microsoft.com/office/drawing/2014/main" id="{31274D2F-2524-4557-9D96-800AB60D97D8}"/>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67" name="TextBox 10">
          <a:extLst>
            <a:ext uri="{FF2B5EF4-FFF2-40B4-BE49-F238E27FC236}">
              <a16:creationId xmlns:a16="http://schemas.microsoft.com/office/drawing/2014/main" id="{8D05E134-6940-43FF-910D-A72613335462}"/>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68" name="TextBox 11">
          <a:extLst>
            <a:ext uri="{FF2B5EF4-FFF2-40B4-BE49-F238E27FC236}">
              <a16:creationId xmlns:a16="http://schemas.microsoft.com/office/drawing/2014/main" id="{3C60467A-0E27-43ED-AAD1-7F183BADA12B}"/>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69" name="TextBox 12">
          <a:extLst>
            <a:ext uri="{FF2B5EF4-FFF2-40B4-BE49-F238E27FC236}">
              <a16:creationId xmlns:a16="http://schemas.microsoft.com/office/drawing/2014/main" id="{D8CC1F00-0FB9-44A5-9234-E6B9014B51D9}"/>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170" name="TextBox 169">
          <a:extLst>
            <a:ext uri="{FF2B5EF4-FFF2-40B4-BE49-F238E27FC236}">
              <a16:creationId xmlns:a16="http://schemas.microsoft.com/office/drawing/2014/main" id="{B1C2DA59-CA7E-4651-873A-F2AF6A2717C9}"/>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171" name="TextBox 170">
          <a:extLst>
            <a:ext uri="{FF2B5EF4-FFF2-40B4-BE49-F238E27FC236}">
              <a16:creationId xmlns:a16="http://schemas.microsoft.com/office/drawing/2014/main" id="{EEF29242-1F07-4681-BCF0-6C38806536F7}"/>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172" name="TextBox 171">
          <a:extLst>
            <a:ext uri="{FF2B5EF4-FFF2-40B4-BE49-F238E27FC236}">
              <a16:creationId xmlns:a16="http://schemas.microsoft.com/office/drawing/2014/main" id="{884B2F18-4779-4FEE-B121-ED45496FE510}"/>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173" name="TextBox 172">
          <a:extLst>
            <a:ext uri="{FF2B5EF4-FFF2-40B4-BE49-F238E27FC236}">
              <a16:creationId xmlns:a16="http://schemas.microsoft.com/office/drawing/2014/main" id="{8B4F1E2E-5635-475C-9B5A-1E54570408F2}"/>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174" name="TextBox 173">
          <a:extLst>
            <a:ext uri="{FF2B5EF4-FFF2-40B4-BE49-F238E27FC236}">
              <a16:creationId xmlns:a16="http://schemas.microsoft.com/office/drawing/2014/main" id="{7F8EB8D8-C3A0-4F14-94A5-892BD19A6E12}"/>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175" name="TextBox 174">
          <a:extLst>
            <a:ext uri="{FF2B5EF4-FFF2-40B4-BE49-F238E27FC236}">
              <a16:creationId xmlns:a16="http://schemas.microsoft.com/office/drawing/2014/main" id="{8FD1EB7C-C889-4A58-B76B-4F462156DBF7}"/>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176" name="TextBox 175">
          <a:extLst>
            <a:ext uri="{FF2B5EF4-FFF2-40B4-BE49-F238E27FC236}">
              <a16:creationId xmlns:a16="http://schemas.microsoft.com/office/drawing/2014/main" id="{9FF3CBCF-E344-4723-A8A9-3706772BCA06}"/>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177" name="TextBox 176">
          <a:extLst>
            <a:ext uri="{FF2B5EF4-FFF2-40B4-BE49-F238E27FC236}">
              <a16:creationId xmlns:a16="http://schemas.microsoft.com/office/drawing/2014/main" id="{E90FDA51-367E-4BE4-B826-F9BEE91F25FD}"/>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178" name="TextBox 177">
          <a:extLst>
            <a:ext uri="{FF2B5EF4-FFF2-40B4-BE49-F238E27FC236}">
              <a16:creationId xmlns:a16="http://schemas.microsoft.com/office/drawing/2014/main" id="{955A35CF-F97C-4FCE-9C94-82F9169D4F97}"/>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179" name="TextBox 178">
          <a:extLst>
            <a:ext uri="{FF2B5EF4-FFF2-40B4-BE49-F238E27FC236}">
              <a16:creationId xmlns:a16="http://schemas.microsoft.com/office/drawing/2014/main" id="{F102B45F-F144-4971-91D2-6C95B574FCE9}"/>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180" name="TextBox 179">
          <a:extLst>
            <a:ext uri="{FF2B5EF4-FFF2-40B4-BE49-F238E27FC236}">
              <a16:creationId xmlns:a16="http://schemas.microsoft.com/office/drawing/2014/main" id="{50257C25-3A3B-4EF0-A09E-DECAF10B47D8}"/>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181" name="TextBox 180">
          <a:extLst>
            <a:ext uri="{FF2B5EF4-FFF2-40B4-BE49-F238E27FC236}">
              <a16:creationId xmlns:a16="http://schemas.microsoft.com/office/drawing/2014/main" id="{8916E6D3-183E-4F5A-8672-9EA8CDB5992F}"/>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182" name="TextBox 1">
          <a:extLst>
            <a:ext uri="{FF2B5EF4-FFF2-40B4-BE49-F238E27FC236}">
              <a16:creationId xmlns:a16="http://schemas.microsoft.com/office/drawing/2014/main" id="{C9F07248-5159-4B51-BC52-165669C39766}"/>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183" name="TextBox 2">
          <a:extLst>
            <a:ext uri="{FF2B5EF4-FFF2-40B4-BE49-F238E27FC236}">
              <a16:creationId xmlns:a16="http://schemas.microsoft.com/office/drawing/2014/main" id="{995469B2-E278-466F-B7E7-192393728D0A}"/>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184" name="TextBox 3">
          <a:extLst>
            <a:ext uri="{FF2B5EF4-FFF2-40B4-BE49-F238E27FC236}">
              <a16:creationId xmlns:a16="http://schemas.microsoft.com/office/drawing/2014/main" id="{B16339A8-07EC-4A16-A4C4-E9647FE4EBED}"/>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185" name="TextBox 4">
          <a:extLst>
            <a:ext uri="{FF2B5EF4-FFF2-40B4-BE49-F238E27FC236}">
              <a16:creationId xmlns:a16="http://schemas.microsoft.com/office/drawing/2014/main" id="{92849EEF-B8D4-4FDF-8015-1C03C99833A2}"/>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186" name="TextBox 5">
          <a:extLst>
            <a:ext uri="{FF2B5EF4-FFF2-40B4-BE49-F238E27FC236}">
              <a16:creationId xmlns:a16="http://schemas.microsoft.com/office/drawing/2014/main" id="{7E3241A3-BA30-4704-8A5D-E2F961AEC6D6}"/>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187" name="TextBox 6">
          <a:extLst>
            <a:ext uri="{FF2B5EF4-FFF2-40B4-BE49-F238E27FC236}">
              <a16:creationId xmlns:a16="http://schemas.microsoft.com/office/drawing/2014/main" id="{50CA3BC9-462F-488B-BAC0-A7F0623D8068}"/>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188" name="TextBox 7">
          <a:extLst>
            <a:ext uri="{FF2B5EF4-FFF2-40B4-BE49-F238E27FC236}">
              <a16:creationId xmlns:a16="http://schemas.microsoft.com/office/drawing/2014/main" id="{AA54B1B3-552C-41DE-8DFA-19BCFD23D5AE}"/>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189" name="TextBox 8">
          <a:extLst>
            <a:ext uri="{FF2B5EF4-FFF2-40B4-BE49-F238E27FC236}">
              <a16:creationId xmlns:a16="http://schemas.microsoft.com/office/drawing/2014/main" id="{8FB6AE51-1334-4B65-B488-F16BCD183FE5}"/>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190" name="TextBox 9">
          <a:extLst>
            <a:ext uri="{FF2B5EF4-FFF2-40B4-BE49-F238E27FC236}">
              <a16:creationId xmlns:a16="http://schemas.microsoft.com/office/drawing/2014/main" id="{F95B4933-ED26-46F3-A455-2C86258184F2}"/>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191" name="TextBox 10">
          <a:extLst>
            <a:ext uri="{FF2B5EF4-FFF2-40B4-BE49-F238E27FC236}">
              <a16:creationId xmlns:a16="http://schemas.microsoft.com/office/drawing/2014/main" id="{419172CD-E357-4963-AD96-40561FF16AAD}"/>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192" name="TextBox 11">
          <a:extLst>
            <a:ext uri="{FF2B5EF4-FFF2-40B4-BE49-F238E27FC236}">
              <a16:creationId xmlns:a16="http://schemas.microsoft.com/office/drawing/2014/main" id="{D9E50826-BEE7-4DB5-8CA0-246D5C8BAB36}"/>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193" name="TextBox 12">
          <a:extLst>
            <a:ext uri="{FF2B5EF4-FFF2-40B4-BE49-F238E27FC236}">
              <a16:creationId xmlns:a16="http://schemas.microsoft.com/office/drawing/2014/main" id="{A838DF07-B5E1-4790-AF43-82D61D89FB41}"/>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94" name="TextBox 193">
          <a:extLst>
            <a:ext uri="{FF2B5EF4-FFF2-40B4-BE49-F238E27FC236}">
              <a16:creationId xmlns:a16="http://schemas.microsoft.com/office/drawing/2014/main" id="{4CF9A14E-CCEB-4A0D-BD93-4CF36F72A969}"/>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95" name="TextBox 194">
          <a:extLst>
            <a:ext uri="{FF2B5EF4-FFF2-40B4-BE49-F238E27FC236}">
              <a16:creationId xmlns:a16="http://schemas.microsoft.com/office/drawing/2014/main" id="{8CE4F1E7-D75C-48D2-BCF0-1D5F56D97883}"/>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96" name="TextBox 195">
          <a:extLst>
            <a:ext uri="{FF2B5EF4-FFF2-40B4-BE49-F238E27FC236}">
              <a16:creationId xmlns:a16="http://schemas.microsoft.com/office/drawing/2014/main" id="{9544A336-2C31-43AC-AD73-613671F4BF67}"/>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97" name="TextBox 196">
          <a:extLst>
            <a:ext uri="{FF2B5EF4-FFF2-40B4-BE49-F238E27FC236}">
              <a16:creationId xmlns:a16="http://schemas.microsoft.com/office/drawing/2014/main" id="{8F07A14F-5845-488F-A24C-B3D021071156}"/>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98" name="TextBox 197">
          <a:extLst>
            <a:ext uri="{FF2B5EF4-FFF2-40B4-BE49-F238E27FC236}">
              <a16:creationId xmlns:a16="http://schemas.microsoft.com/office/drawing/2014/main" id="{ABEC3194-D644-4A4E-B0D8-AFE3FEB3EA2F}"/>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199" name="TextBox 198">
          <a:extLst>
            <a:ext uri="{FF2B5EF4-FFF2-40B4-BE49-F238E27FC236}">
              <a16:creationId xmlns:a16="http://schemas.microsoft.com/office/drawing/2014/main" id="{06C181F5-6837-4C4E-8ADC-0267D3E5AE5B}"/>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00" name="TextBox 199">
          <a:extLst>
            <a:ext uri="{FF2B5EF4-FFF2-40B4-BE49-F238E27FC236}">
              <a16:creationId xmlns:a16="http://schemas.microsoft.com/office/drawing/2014/main" id="{8BBAEF89-06BF-4D95-8692-7E0E5BA47F74}"/>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01" name="TextBox 200">
          <a:extLst>
            <a:ext uri="{FF2B5EF4-FFF2-40B4-BE49-F238E27FC236}">
              <a16:creationId xmlns:a16="http://schemas.microsoft.com/office/drawing/2014/main" id="{BA82E198-FFDC-4660-95EF-6FC23D469CBC}"/>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02" name="TextBox 201">
          <a:extLst>
            <a:ext uri="{FF2B5EF4-FFF2-40B4-BE49-F238E27FC236}">
              <a16:creationId xmlns:a16="http://schemas.microsoft.com/office/drawing/2014/main" id="{03B5A0C9-AE7C-410B-B106-914D74FD6967}"/>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03" name="TextBox 202">
          <a:extLst>
            <a:ext uri="{FF2B5EF4-FFF2-40B4-BE49-F238E27FC236}">
              <a16:creationId xmlns:a16="http://schemas.microsoft.com/office/drawing/2014/main" id="{916C9C3A-7E73-4E68-B8F2-79CCFEF962D6}"/>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04" name="TextBox 203">
          <a:extLst>
            <a:ext uri="{FF2B5EF4-FFF2-40B4-BE49-F238E27FC236}">
              <a16:creationId xmlns:a16="http://schemas.microsoft.com/office/drawing/2014/main" id="{BEB45095-3B41-4696-8472-1134B504D61A}"/>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05" name="TextBox 204">
          <a:extLst>
            <a:ext uri="{FF2B5EF4-FFF2-40B4-BE49-F238E27FC236}">
              <a16:creationId xmlns:a16="http://schemas.microsoft.com/office/drawing/2014/main" id="{684A6630-0DB8-471B-918A-1864BECB44E3}"/>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06" name="TextBox 1">
          <a:extLst>
            <a:ext uri="{FF2B5EF4-FFF2-40B4-BE49-F238E27FC236}">
              <a16:creationId xmlns:a16="http://schemas.microsoft.com/office/drawing/2014/main" id="{69C05E6C-9278-4C33-9BBE-69AE762C5443}"/>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07" name="TextBox 2">
          <a:extLst>
            <a:ext uri="{FF2B5EF4-FFF2-40B4-BE49-F238E27FC236}">
              <a16:creationId xmlns:a16="http://schemas.microsoft.com/office/drawing/2014/main" id="{9AAD71FD-890F-4D56-87CD-FB0B45C338C1}"/>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08" name="TextBox 3">
          <a:extLst>
            <a:ext uri="{FF2B5EF4-FFF2-40B4-BE49-F238E27FC236}">
              <a16:creationId xmlns:a16="http://schemas.microsoft.com/office/drawing/2014/main" id="{F40D0CE3-03D2-431E-992B-52B5850034D2}"/>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09" name="TextBox 4">
          <a:extLst>
            <a:ext uri="{FF2B5EF4-FFF2-40B4-BE49-F238E27FC236}">
              <a16:creationId xmlns:a16="http://schemas.microsoft.com/office/drawing/2014/main" id="{5B02C47E-354A-4B5A-8BEB-D6C3DC0E7D31}"/>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10" name="TextBox 5">
          <a:extLst>
            <a:ext uri="{FF2B5EF4-FFF2-40B4-BE49-F238E27FC236}">
              <a16:creationId xmlns:a16="http://schemas.microsoft.com/office/drawing/2014/main" id="{037D7378-F4EC-43C1-9D94-3363210B64B5}"/>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11" name="TextBox 6">
          <a:extLst>
            <a:ext uri="{FF2B5EF4-FFF2-40B4-BE49-F238E27FC236}">
              <a16:creationId xmlns:a16="http://schemas.microsoft.com/office/drawing/2014/main" id="{65D4472E-836F-4635-969C-D4B10AF9AFF5}"/>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12" name="TextBox 7">
          <a:extLst>
            <a:ext uri="{FF2B5EF4-FFF2-40B4-BE49-F238E27FC236}">
              <a16:creationId xmlns:a16="http://schemas.microsoft.com/office/drawing/2014/main" id="{3B0E1017-744C-4AFC-BB3F-CCDBB980918C}"/>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13" name="TextBox 8">
          <a:extLst>
            <a:ext uri="{FF2B5EF4-FFF2-40B4-BE49-F238E27FC236}">
              <a16:creationId xmlns:a16="http://schemas.microsoft.com/office/drawing/2014/main" id="{735D9133-DF0C-42BA-BC5A-8C76F276D306}"/>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14" name="TextBox 9">
          <a:extLst>
            <a:ext uri="{FF2B5EF4-FFF2-40B4-BE49-F238E27FC236}">
              <a16:creationId xmlns:a16="http://schemas.microsoft.com/office/drawing/2014/main" id="{ED4712A2-4348-40E2-8DE7-EFD6016D2DCB}"/>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15" name="TextBox 10">
          <a:extLst>
            <a:ext uri="{FF2B5EF4-FFF2-40B4-BE49-F238E27FC236}">
              <a16:creationId xmlns:a16="http://schemas.microsoft.com/office/drawing/2014/main" id="{A818CBCF-7A2C-447C-98C3-4952E545CA74}"/>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16" name="TextBox 11">
          <a:extLst>
            <a:ext uri="{FF2B5EF4-FFF2-40B4-BE49-F238E27FC236}">
              <a16:creationId xmlns:a16="http://schemas.microsoft.com/office/drawing/2014/main" id="{67384B69-17DA-430C-8A5E-4BCA3E6EB7EF}"/>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17" name="TextBox 12">
          <a:extLst>
            <a:ext uri="{FF2B5EF4-FFF2-40B4-BE49-F238E27FC236}">
              <a16:creationId xmlns:a16="http://schemas.microsoft.com/office/drawing/2014/main" id="{0C618941-DD0B-4E9F-9058-DAD78558D9FA}"/>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18" name="TextBox 217">
          <a:extLst>
            <a:ext uri="{FF2B5EF4-FFF2-40B4-BE49-F238E27FC236}">
              <a16:creationId xmlns:a16="http://schemas.microsoft.com/office/drawing/2014/main" id="{79586D41-EFA7-4287-BD5A-B47DE6EEA353}"/>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19" name="TextBox 218">
          <a:extLst>
            <a:ext uri="{FF2B5EF4-FFF2-40B4-BE49-F238E27FC236}">
              <a16:creationId xmlns:a16="http://schemas.microsoft.com/office/drawing/2014/main" id="{37BB0A05-D9BC-4C0C-A683-E742E64960E2}"/>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20" name="TextBox 219">
          <a:extLst>
            <a:ext uri="{FF2B5EF4-FFF2-40B4-BE49-F238E27FC236}">
              <a16:creationId xmlns:a16="http://schemas.microsoft.com/office/drawing/2014/main" id="{2577DFB8-639A-4953-B100-73F062AAB481}"/>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21" name="TextBox 220">
          <a:extLst>
            <a:ext uri="{FF2B5EF4-FFF2-40B4-BE49-F238E27FC236}">
              <a16:creationId xmlns:a16="http://schemas.microsoft.com/office/drawing/2014/main" id="{D66B214F-81B5-43F0-BA3E-25CE809E824C}"/>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22" name="TextBox 221">
          <a:extLst>
            <a:ext uri="{FF2B5EF4-FFF2-40B4-BE49-F238E27FC236}">
              <a16:creationId xmlns:a16="http://schemas.microsoft.com/office/drawing/2014/main" id="{5DBFF228-F019-4EFA-95EB-174EEA252E5F}"/>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23" name="TextBox 222">
          <a:extLst>
            <a:ext uri="{FF2B5EF4-FFF2-40B4-BE49-F238E27FC236}">
              <a16:creationId xmlns:a16="http://schemas.microsoft.com/office/drawing/2014/main" id="{25AE26E6-405D-4284-BB90-A3E2CB545ABA}"/>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24" name="TextBox 223">
          <a:extLst>
            <a:ext uri="{FF2B5EF4-FFF2-40B4-BE49-F238E27FC236}">
              <a16:creationId xmlns:a16="http://schemas.microsoft.com/office/drawing/2014/main" id="{850E85F5-746F-4F68-BADD-9B41E10114D6}"/>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25" name="TextBox 224">
          <a:extLst>
            <a:ext uri="{FF2B5EF4-FFF2-40B4-BE49-F238E27FC236}">
              <a16:creationId xmlns:a16="http://schemas.microsoft.com/office/drawing/2014/main" id="{BFC3DE6C-4C8D-4C1E-AE02-03C9C324EA1B}"/>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26" name="TextBox 225">
          <a:extLst>
            <a:ext uri="{FF2B5EF4-FFF2-40B4-BE49-F238E27FC236}">
              <a16:creationId xmlns:a16="http://schemas.microsoft.com/office/drawing/2014/main" id="{9F42543C-1321-42F7-93E9-9A3C39F36712}"/>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27" name="TextBox 226">
          <a:extLst>
            <a:ext uri="{FF2B5EF4-FFF2-40B4-BE49-F238E27FC236}">
              <a16:creationId xmlns:a16="http://schemas.microsoft.com/office/drawing/2014/main" id="{C2535896-4A55-45A2-B5AC-5B020EAA2627}"/>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28" name="TextBox 227">
          <a:extLst>
            <a:ext uri="{FF2B5EF4-FFF2-40B4-BE49-F238E27FC236}">
              <a16:creationId xmlns:a16="http://schemas.microsoft.com/office/drawing/2014/main" id="{A89F945C-0D32-454E-9874-C1AB7242CF0E}"/>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29" name="TextBox 228">
          <a:extLst>
            <a:ext uri="{FF2B5EF4-FFF2-40B4-BE49-F238E27FC236}">
              <a16:creationId xmlns:a16="http://schemas.microsoft.com/office/drawing/2014/main" id="{1895AB8C-C6F6-4EFB-BBFD-F1160785608C}"/>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30" name="TextBox 1">
          <a:extLst>
            <a:ext uri="{FF2B5EF4-FFF2-40B4-BE49-F238E27FC236}">
              <a16:creationId xmlns:a16="http://schemas.microsoft.com/office/drawing/2014/main" id="{37E7B9C2-D32F-4ADB-A2F9-AB2A2A1A87D7}"/>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31" name="TextBox 2">
          <a:extLst>
            <a:ext uri="{FF2B5EF4-FFF2-40B4-BE49-F238E27FC236}">
              <a16:creationId xmlns:a16="http://schemas.microsoft.com/office/drawing/2014/main" id="{8622727E-5306-432F-8951-7A62A9F1C9B1}"/>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32" name="TextBox 3">
          <a:extLst>
            <a:ext uri="{FF2B5EF4-FFF2-40B4-BE49-F238E27FC236}">
              <a16:creationId xmlns:a16="http://schemas.microsoft.com/office/drawing/2014/main" id="{D13A66D7-A866-4103-8C2D-4457E92E8FDC}"/>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33" name="TextBox 4">
          <a:extLst>
            <a:ext uri="{FF2B5EF4-FFF2-40B4-BE49-F238E27FC236}">
              <a16:creationId xmlns:a16="http://schemas.microsoft.com/office/drawing/2014/main" id="{CA4F13FD-4A44-4CA4-9110-1530E1FBCFEA}"/>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34" name="TextBox 5">
          <a:extLst>
            <a:ext uri="{FF2B5EF4-FFF2-40B4-BE49-F238E27FC236}">
              <a16:creationId xmlns:a16="http://schemas.microsoft.com/office/drawing/2014/main" id="{2AAFFAF4-D89D-498B-9675-A6A5357C98E3}"/>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35" name="TextBox 6">
          <a:extLst>
            <a:ext uri="{FF2B5EF4-FFF2-40B4-BE49-F238E27FC236}">
              <a16:creationId xmlns:a16="http://schemas.microsoft.com/office/drawing/2014/main" id="{5D03DC3C-0F51-43D1-9EE6-6CB0A086E573}"/>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36" name="TextBox 7">
          <a:extLst>
            <a:ext uri="{FF2B5EF4-FFF2-40B4-BE49-F238E27FC236}">
              <a16:creationId xmlns:a16="http://schemas.microsoft.com/office/drawing/2014/main" id="{9F86CD48-89FE-4486-B035-0889C5044D44}"/>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37" name="TextBox 8">
          <a:extLst>
            <a:ext uri="{FF2B5EF4-FFF2-40B4-BE49-F238E27FC236}">
              <a16:creationId xmlns:a16="http://schemas.microsoft.com/office/drawing/2014/main" id="{254015A6-03B3-4AB9-8F23-E2F87B1DF91C}"/>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38" name="TextBox 9">
          <a:extLst>
            <a:ext uri="{FF2B5EF4-FFF2-40B4-BE49-F238E27FC236}">
              <a16:creationId xmlns:a16="http://schemas.microsoft.com/office/drawing/2014/main" id="{2D4ECF8E-D831-4B86-A2B5-77BAA6188C83}"/>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39" name="TextBox 10">
          <a:extLst>
            <a:ext uri="{FF2B5EF4-FFF2-40B4-BE49-F238E27FC236}">
              <a16:creationId xmlns:a16="http://schemas.microsoft.com/office/drawing/2014/main" id="{4E55DDF7-803D-4F1F-BF07-E9A362602003}"/>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40" name="TextBox 11">
          <a:extLst>
            <a:ext uri="{FF2B5EF4-FFF2-40B4-BE49-F238E27FC236}">
              <a16:creationId xmlns:a16="http://schemas.microsoft.com/office/drawing/2014/main" id="{017CE726-09BF-41C7-A1C0-28905CD46F10}"/>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41" name="TextBox 12">
          <a:extLst>
            <a:ext uri="{FF2B5EF4-FFF2-40B4-BE49-F238E27FC236}">
              <a16:creationId xmlns:a16="http://schemas.microsoft.com/office/drawing/2014/main" id="{A74A60EA-2412-4739-9D4C-92CBF3C6BF6F}"/>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242" name="TextBox 241">
          <a:extLst>
            <a:ext uri="{FF2B5EF4-FFF2-40B4-BE49-F238E27FC236}">
              <a16:creationId xmlns:a16="http://schemas.microsoft.com/office/drawing/2014/main" id="{EE6692B5-2B9A-4E72-B5F8-BC21483E4E85}"/>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243" name="TextBox 242">
          <a:extLst>
            <a:ext uri="{FF2B5EF4-FFF2-40B4-BE49-F238E27FC236}">
              <a16:creationId xmlns:a16="http://schemas.microsoft.com/office/drawing/2014/main" id="{0956B954-4C24-4314-A18E-9FC479CFCE1D}"/>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244" name="TextBox 243">
          <a:extLst>
            <a:ext uri="{FF2B5EF4-FFF2-40B4-BE49-F238E27FC236}">
              <a16:creationId xmlns:a16="http://schemas.microsoft.com/office/drawing/2014/main" id="{F397C0A6-6FFF-4718-A5FD-43F1B9C1916A}"/>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245" name="TextBox 244">
          <a:extLst>
            <a:ext uri="{FF2B5EF4-FFF2-40B4-BE49-F238E27FC236}">
              <a16:creationId xmlns:a16="http://schemas.microsoft.com/office/drawing/2014/main" id="{5B83E878-57AE-4CE7-87FF-171ED6AC4C56}"/>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246" name="TextBox 245">
          <a:extLst>
            <a:ext uri="{FF2B5EF4-FFF2-40B4-BE49-F238E27FC236}">
              <a16:creationId xmlns:a16="http://schemas.microsoft.com/office/drawing/2014/main" id="{D517562B-5A7B-42CB-91EF-840421B5F682}"/>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247" name="TextBox 246">
          <a:extLst>
            <a:ext uri="{FF2B5EF4-FFF2-40B4-BE49-F238E27FC236}">
              <a16:creationId xmlns:a16="http://schemas.microsoft.com/office/drawing/2014/main" id="{09DCBEFB-9A4F-4CE5-A839-821FC80F67A5}"/>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248" name="TextBox 247">
          <a:extLst>
            <a:ext uri="{FF2B5EF4-FFF2-40B4-BE49-F238E27FC236}">
              <a16:creationId xmlns:a16="http://schemas.microsoft.com/office/drawing/2014/main" id="{056500E4-36E9-47E2-B1F2-DA0FB409293F}"/>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249" name="TextBox 248">
          <a:extLst>
            <a:ext uri="{FF2B5EF4-FFF2-40B4-BE49-F238E27FC236}">
              <a16:creationId xmlns:a16="http://schemas.microsoft.com/office/drawing/2014/main" id="{EA59BDE4-4B01-4ADE-B999-CAB602E43B23}"/>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250" name="TextBox 249">
          <a:extLst>
            <a:ext uri="{FF2B5EF4-FFF2-40B4-BE49-F238E27FC236}">
              <a16:creationId xmlns:a16="http://schemas.microsoft.com/office/drawing/2014/main" id="{C08D0952-16FC-4EB3-AEB4-373E7A067470}"/>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251" name="TextBox 250">
          <a:extLst>
            <a:ext uri="{FF2B5EF4-FFF2-40B4-BE49-F238E27FC236}">
              <a16:creationId xmlns:a16="http://schemas.microsoft.com/office/drawing/2014/main" id="{D09EC49C-6E1E-496E-B4EC-A77533848D83}"/>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252" name="TextBox 251">
          <a:extLst>
            <a:ext uri="{FF2B5EF4-FFF2-40B4-BE49-F238E27FC236}">
              <a16:creationId xmlns:a16="http://schemas.microsoft.com/office/drawing/2014/main" id="{BC13D243-905B-4DED-9635-329C7D567B84}"/>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253" name="TextBox 252">
          <a:extLst>
            <a:ext uri="{FF2B5EF4-FFF2-40B4-BE49-F238E27FC236}">
              <a16:creationId xmlns:a16="http://schemas.microsoft.com/office/drawing/2014/main" id="{2D4E718D-3841-4F9E-8828-26A016B3CD2B}"/>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254" name="TextBox 1">
          <a:extLst>
            <a:ext uri="{FF2B5EF4-FFF2-40B4-BE49-F238E27FC236}">
              <a16:creationId xmlns:a16="http://schemas.microsoft.com/office/drawing/2014/main" id="{742235AC-7B9B-4718-9628-780EADA6A53E}"/>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255" name="TextBox 2">
          <a:extLst>
            <a:ext uri="{FF2B5EF4-FFF2-40B4-BE49-F238E27FC236}">
              <a16:creationId xmlns:a16="http://schemas.microsoft.com/office/drawing/2014/main" id="{30FCF96C-5A2C-4B49-B964-AE59DB19462A}"/>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256" name="TextBox 3">
          <a:extLst>
            <a:ext uri="{FF2B5EF4-FFF2-40B4-BE49-F238E27FC236}">
              <a16:creationId xmlns:a16="http://schemas.microsoft.com/office/drawing/2014/main" id="{4455A7C4-596F-4D61-B6AF-F4D11C7009B6}"/>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257" name="TextBox 4">
          <a:extLst>
            <a:ext uri="{FF2B5EF4-FFF2-40B4-BE49-F238E27FC236}">
              <a16:creationId xmlns:a16="http://schemas.microsoft.com/office/drawing/2014/main" id="{5E76241F-D613-4051-99D2-62071AF7B2FA}"/>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258" name="TextBox 5">
          <a:extLst>
            <a:ext uri="{FF2B5EF4-FFF2-40B4-BE49-F238E27FC236}">
              <a16:creationId xmlns:a16="http://schemas.microsoft.com/office/drawing/2014/main" id="{3FD41D45-7A0E-430A-9C2F-E3D2A91EABCD}"/>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259" name="TextBox 6">
          <a:extLst>
            <a:ext uri="{FF2B5EF4-FFF2-40B4-BE49-F238E27FC236}">
              <a16:creationId xmlns:a16="http://schemas.microsoft.com/office/drawing/2014/main" id="{FFF96B7E-EE9A-40FC-A302-360A800F7563}"/>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260" name="TextBox 7">
          <a:extLst>
            <a:ext uri="{FF2B5EF4-FFF2-40B4-BE49-F238E27FC236}">
              <a16:creationId xmlns:a16="http://schemas.microsoft.com/office/drawing/2014/main" id="{260B0A25-B354-4F9A-A2CB-DDD4D01C18D3}"/>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261" name="TextBox 8">
          <a:extLst>
            <a:ext uri="{FF2B5EF4-FFF2-40B4-BE49-F238E27FC236}">
              <a16:creationId xmlns:a16="http://schemas.microsoft.com/office/drawing/2014/main" id="{D98A17C4-3449-4A1B-AD1D-DFCA204D2670}"/>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262" name="TextBox 9">
          <a:extLst>
            <a:ext uri="{FF2B5EF4-FFF2-40B4-BE49-F238E27FC236}">
              <a16:creationId xmlns:a16="http://schemas.microsoft.com/office/drawing/2014/main" id="{14B9CF91-D258-4B76-97CE-09251292AFF9}"/>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263" name="TextBox 10">
          <a:extLst>
            <a:ext uri="{FF2B5EF4-FFF2-40B4-BE49-F238E27FC236}">
              <a16:creationId xmlns:a16="http://schemas.microsoft.com/office/drawing/2014/main" id="{ACE03F4D-65A6-4CA0-A3C8-DC7B6E253027}"/>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264" name="TextBox 11">
          <a:extLst>
            <a:ext uri="{FF2B5EF4-FFF2-40B4-BE49-F238E27FC236}">
              <a16:creationId xmlns:a16="http://schemas.microsoft.com/office/drawing/2014/main" id="{9244E54D-CCB2-4A68-A463-42A4F9A9B927}"/>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186</xdr:row>
      <xdr:rowOff>0</xdr:rowOff>
    </xdr:from>
    <xdr:ext cx="0" cy="38100"/>
    <xdr:sp macro="" textlink="">
      <xdr:nvSpPr>
        <xdr:cNvPr id="265" name="TextBox 12">
          <a:extLst>
            <a:ext uri="{FF2B5EF4-FFF2-40B4-BE49-F238E27FC236}">
              <a16:creationId xmlns:a16="http://schemas.microsoft.com/office/drawing/2014/main" id="{C6A755A2-7285-4DCD-BFF7-0091B4CB60FF}"/>
            </a:ext>
          </a:extLst>
        </xdr:cNvPr>
        <xdr:cNvSpPr txBox="1">
          <a:spLocks noChangeArrowheads="1"/>
        </xdr:cNvSpPr>
      </xdr:nvSpPr>
      <xdr:spPr bwMode="auto">
        <a:xfrm>
          <a:off x="2209800" y="305466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266" name="TextBox 265">
          <a:extLst>
            <a:ext uri="{FF2B5EF4-FFF2-40B4-BE49-F238E27FC236}">
              <a16:creationId xmlns:a16="http://schemas.microsoft.com/office/drawing/2014/main" id="{CC8617C2-3076-4433-A331-D5A4184ED609}"/>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267" name="TextBox 266">
          <a:extLst>
            <a:ext uri="{FF2B5EF4-FFF2-40B4-BE49-F238E27FC236}">
              <a16:creationId xmlns:a16="http://schemas.microsoft.com/office/drawing/2014/main" id="{A3D3E163-BFEF-4F23-9C8D-B9DE3BB4CD08}"/>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268" name="TextBox 267">
          <a:extLst>
            <a:ext uri="{FF2B5EF4-FFF2-40B4-BE49-F238E27FC236}">
              <a16:creationId xmlns:a16="http://schemas.microsoft.com/office/drawing/2014/main" id="{0957E6A8-03F2-4063-8ABA-C95B155EFF59}"/>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269" name="TextBox 268">
          <a:extLst>
            <a:ext uri="{FF2B5EF4-FFF2-40B4-BE49-F238E27FC236}">
              <a16:creationId xmlns:a16="http://schemas.microsoft.com/office/drawing/2014/main" id="{1F184932-E91E-4969-97AE-96EA8A5E104A}"/>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270" name="TextBox 269">
          <a:extLst>
            <a:ext uri="{FF2B5EF4-FFF2-40B4-BE49-F238E27FC236}">
              <a16:creationId xmlns:a16="http://schemas.microsoft.com/office/drawing/2014/main" id="{3B7FD155-256F-4E12-A6CA-B1C3EE5E47DB}"/>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271" name="TextBox 270">
          <a:extLst>
            <a:ext uri="{FF2B5EF4-FFF2-40B4-BE49-F238E27FC236}">
              <a16:creationId xmlns:a16="http://schemas.microsoft.com/office/drawing/2014/main" id="{855849BF-61FC-450B-BA46-E9499CB803C6}"/>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272" name="TextBox 271">
          <a:extLst>
            <a:ext uri="{FF2B5EF4-FFF2-40B4-BE49-F238E27FC236}">
              <a16:creationId xmlns:a16="http://schemas.microsoft.com/office/drawing/2014/main" id="{72C1005B-5B46-49FB-AD97-F025E31EC664}"/>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273" name="TextBox 272">
          <a:extLst>
            <a:ext uri="{FF2B5EF4-FFF2-40B4-BE49-F238E27FC236}">
              <a16:creationId xmlns:a16="http://schemas.microsoft.com/office/drawing/2014/main" id="{E3B0A3D3-3872-4374-9215-9D6113388064}"/>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274" name="TextBox 273">
          <a:extLst>
            <a:ext uri="{FF2B5EF4-FFF2-40B4-BE49-F238E27FC236}">
              <a16:creationId xmlns:a16="http://schemas.microsoft.com/office/drawing/2014/main" id="{CB15B83C-1A92-4C18-A0DA-0BA087DFA2B0}"/>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275" name="TextBox 274">
          <a:extLst>
            <a:ext uri="{FF2B5EF4-FFF2-40B4-BE49-F238E27FC236}">
              <a16:creationId xmlns:a16="http://schemas.microsoft.com/office/drawing/2014/main" id="{5F321188-66F3-48E2-A0FF-E852FA9A5368}"/>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276" name="TextBox 275">
          <a:extLst>
            <a:ext uri="{FF2B5EF4-FFF2-40B4-BE49-F238E27FC236}">
              <a16:creationId xmlns:a16="http://schemas.microsoft.com/office/drawing/2014/main" id="{1309DF54-A8C3-4447-99A1-57072CF7918D}"/>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277" name="TextBox 276">
          <a:extLst>
            <a:ext uri="{FF2B5EF4-FFF2-40B4-BE49-F238E27FC236}">
              <a16:creationId xmlns:a16="http://schemas.microsoft.com/office/drawing/2014/main" id="{5133833D-8D39-4ACF-9F80-CF2D42D84397}"/>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278" name="TextBox 1">
          <a:extLst>
            <a:ext uri="{FF2B5EF4-FFF2-40B4-BE49-F238E27FC236}">
              <a16:creationId xmlns:a16="http://schemas.microsoft.com/office/drawing/2014/main" id="{68A0FAAF-03DE-4F00-8ED1-4C17F987AB3D}"/>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279" name="TextBox 2">
          <a:extLst>
            <a:ext uri="{FF2B5EF4-FFF2-40B4-BE49-F238E27FC236}">
              <a16:creationId xmlns:a16="http://schemas.microsoft.com/office/drawing/2014/main" id="{19777586-6938-4AEA-A379-81F60B52E4E1}"/>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280" name="TextBox 3">
          <a:extLst>
            <a:ext uri="{FF2B5EF4-FFF2-40B4-BE49-F238E27FC236}">
              <a16:creationId xmlns:a16="http://schemas.microsoft.com/office/drawing/2014/main" id="{79D5B1E9-5C94-4EB9-8540-A0A45A377311}"/>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281" name="TextBox 4">
          <a:extLst>
            <a:ext uri="{FF2B5EF4-FFF2-40B4-BE49-F238E27FC236}">
              <a16:creationId xmlns:a16="http://schemas.microsoft.com/office/drawing/2014/main" id="{E96C0896-B909-4CCF-8747-84BD2163BC3D}"/>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282" name="TextBox 5">
          <a:extLst>
            <a:ext uri="{FF2B5EF4-FFF2-40B4-BE49-F238E27FC236}">
              <a16:creationId xmlns:a16="http://schemas.microsoft.com/office/drawing/2014/main" id="{1A5970EC-EAC2-4B95-8530-2C23E92F36F7}"/>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283" name="TextBox 6">
          <a:extLst>
            <a:ext uri="{FF2B5EF4-FFF2-40B4-BE49-F238E27FC236}">
              <a16:creationId xmlns:a16="http://schemas.microsoft.com/office/drawing/2014/main" id="{09095F8E-82E6-4C0E-8E02-0BE59C4B7BB5}"/>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284" name="TextBox 7">
          <a:extLst>
            <a:ext uri="{FF2B5EF4-FFF2-40B4-BE49-F238E27FC236}">
              <a16:creationId xmlns:a16="http://schemas.microsoft.com/office/drawing/2014/main" id="{2D798A9A-5BAB-4C13-A9DF-C2C396E783EA}"/>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285" name="TextBox 8">
          <a:extLst>
            <a:ext uri="{FF2B5EF4-FFF2-40B4-BE49-F238E27FC236}">
              <a16:creationId xmlns:a16="http://schemas.microsoft.com/office/drawing/2014/main" id="{6899D782-9951-4FC5-95A2-BA5589A6ACE6}"/>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286" name="TextBox 9">
          <a:extLst>
            <a:ext uri="{FF2B5EF4-FFF2-40B4-BE49-F238E27FC236}">
              <a16:creationId xmlns:a16="http://schemas.microsoft.com/office/drawing/2014/main" id="{5919C1EA-5D2A-4026-B8DF-3603FEC58F3F}"/>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287" name="TextBox 10">
          <a:extLst>
            <a:ext uri="{FF2B5EF4-FFF2-40B4-BE49-F238E27FC236}">
              <a16:creationId xmlns:a16="http://schemas.microsoft.com/office/drawing/2014/main" id="{5950028A-593A-49C1-8A4C-745457E087C8}"/>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288" name="TextBox 11">
          <a:extLst>
            <a:ext uri="{FF2B5EF4-FFF2-40B4-BE49-F238E27FC236}">
              <a16:creationId xmlns:a16="http://schemas.microsoft.com/office/drawing/2014/main" id="{7B3AF200-14F8-45C4-A3E9-DB3FC6E2577A}"/>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289" name="TextBox 12">
          <a:extLst>
            <a:ext uri="{FF2B5EF4-FFF2-40B4-BE49-F238E27FC236}">
              <a16:creationId xmlns:a16="http://schemas.microsoft.com/office/drawing/2014/main" id="{8AC1926B-5BA1-4BA9-AF38-6DDAB140A116}"/>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90" name="TextBox 289">
          <a:extLst>
            <a:ext uri="{FF2B5EF4-FFF2-40B4-BE49-F238E27FC236}">
              <a16:creationId xmlns:a16="http://schemas.microsoft.com/office/drawing/2014/main" id="{C7D0799F-67E7-46D6-91EC-CAE5923E7E93}"/>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91" name="TextBox 290">
          <a:extLst>
            <a:ext uri="{FF2B5EF4-FFF2-40B4-BE49-F238E27FC236}">
              <a16:creationId xmlns:a16="http://schemas.microsoft.com/office/drawing/2014/main" id="{6384602B-28F3-45C7-A569-8C14D352801F}"/>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92" name="TextBox 291">
          <a:extLst>
            <a:ext uri="{FF2B5EF4-FFF2-40B4-BE49-F238E27FC236}">
              <a16:creationId xmlns:a16="http://schemas.microsoft.com/office/drawing/2014/main" id="{A4F41381-C38F-4C0D-9659-AEE8643101E6}"/>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93" name="TextBox 292">
          <a:extLst>
            <a:ext uri="{FF2B5EF4-FFF2-40B4-BE49-F238E27FC236}">
              <a16:creationId xmlns:a16="http://schemas.microsoft.com/office/drawing/2014/main" id="{43D9AE83-6BE0-4576-95FB-E7BFCD0BA14C}"/>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94" name="TextBox 293">
          <a:extLst>
            <a:ext uri="{FF2B5EF4-FFF2-40B4-BE49-F238E27FC236}">
              <a16:creationId xmlns:a16="http://schemas.microsoft.com/office/drawing/2014/main" id="{238271DA-8CD3-4844-A313-26FE812D625C}"/>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95" name="TextBox 294">
          <a:extLst>
            <a:ext uri="{FF2B5EF4-FFF2-40B4-BE49-F238E27FC236}">
              <a16:creationId xmlns:a16="http://schemas.microsoft.com/office/drawing/2014/main" id="{20DA8A35-27FF-4C51-9C7C-8B930EE0F7EC}"/>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96" name="TextBox 295">
          <a:extLst>
            <a:ext uri="{FF2B5EF4-FFF2-40B4-BE49-F238E27FC236}">
              <a16:creationId xmlns:a16="http://schemas.microsoft.com/office/drawing/2014/main" id="{5F9C16B8-CAEA-4D56-A1DB-1DFACD87BA3C}"/>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97" name="TextBox 296">
          <a:extLst>
            <a:ext uri="{FF2B5EF4-FFF2-40B4-BE49-F238E27FC236}">
              <a16:creationId xmlns:a16="http://schemas.microsoft.com/office/drawing/2014/main" id="{17B21AD1-A7DB-4C72-8778-6AE1FADD468F}"/>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98" name="TextBox 297">
          <a:extLst>
            <a:ext uri="{FF2B5EF4-FFF2-40B4-BE49-F238E27FC236}">
              <a16:creationId xmlns:a16="http://schemas.microsoft.com/office/drawing/2014/main" id="{798BABE2-BFBC-4A56-9B65-D52B167ED65B}"/>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299" name="TextBox 298">
          <a:extLst>
            <a:ext uri="{FF2B5EF4-FFF2-40B4-BE49-F238E27FC236}">
              <a16:creationId xmlns:a16="http://schemas.microsoft.com/office/drawing/2014/main" id="{E1CBA7AE-F8E5-4058-BFE1-9C1DCA7D8DAE}"/>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00" name="TextBox 299">
          <a:extLst>
            <a:ext uri="{FF2B5EF4-FFF2-40B4-BE49-F238E27FC236}">
              <a16:creationId xmlns:a16="http://schemas.microsoft.com/office/drawing/2014/main" id="{4A566C87-1892-4CF4-BB87-3C6CDB87102E}"/>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01" name="TextBox 300">
          <a:extLst>
            <a:ext uri="{FF2B5EF4-FFF2-40B4-BE49-F238E27FC236}">
              <a16:creationId xmlns:a16="http://schemas.microsoft.com/office/drawing/2014/main" id="{2384B0A9-9FFF-4B93-851E-348EA4B746B0}"/>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02" name="TextBox 1">
          <a:extLst>
            <a:ext uri="{FF2B5EF4-FFF2-40B4-BE49-F238E27FC236}">
              <a16:creationId xmlns:a16="http://schemas.microsoft.com/office/drawing/2014/main" id="{B0498062-E81A-462C-851F-EF2AD6594C25}"/>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03" name="TextBox 2">
          <a:extLst>
            <a:ext uri="{FF2B5EF4-FFF2-40B4-BE49-F238E27FC236}">
              <a16:creationId xmlns:a16="http://schemas.microsoft.com/office/drawing/2014/main" id="{D569F5F1-D34A-4F42-AE78-AC5DB8C884B1}"/>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04" name="TextBox 3">
          <a:extLst>
            <a:ext uri="{FF2B5EF4-FFF2-40B4-BE49-F238E27FC236}">
              <a16:creationId xmlns:a16="http://schemas.microsoft.com/office/drawing/2014/main" id="{F267BB81-8CE7-45CD-B522-9CB2BFE62B1B}"/>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05" name="TextBox 4">
          <a:extLst>
            <a:ext uri="{FF2B5EF4-FFF2-40B4-BE49-F238E27FC236}">
              <a16:creationId xmlns:a16="http://schemas.microsoft.com/office/drawing/2014/main" id="{FEF12381-2552-4C39-B83A-F1E418D9BFB0}"/>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06" name="TextBox 5">
          <a:extLst>
            <a:ext uri="{FF2B5EF4-FFF2-40B4-BE49-F238E27FC236}">
              <a16:creationId xmlns:a16="http://schemas.microsoft.com/office/drawing/2014/main" id="{05C6D7AB-1B2F-4A1E-A7C8-09C98D0BCF27}"/>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07" name="TextBox 6">
          <a:extLst>
            <a:ext uri="{FF2B5EF4-FFF2-40B4-BE49-F238E27FC236}">
              <a16:creationId xmlns:a16="http://schemas.microsoft.com/office/drawing/2014/main" id="{D22F26D2-42DB-40A7-87BF-9281AC0A92BE}"/>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08" name="TextBox 7">
          <a:extLst>
            <a:ext uri="{FF2B5EF4-FFF2-40B4-BE49-F238E27FC236}">
              <a16:creationId xmlns:a16="http://schemas.microsoft.com/office/drawing/2014/main" id="{2907D160-34E0-445C-9D67-01A70B6A175A}"/>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09" name="TextBox 8">
          <a:extLst>
            <a:ext uri="{FF2B5EF4-FFF2-40B4-BE49-F238E27FC236}">
              <a16:creationId xmlns:a16="http://schemas.microsoft.com/office/drawing/2014/main" id="{150AA86C-D4C4-4315-8FCF-D04823416742}"/>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10" name="TextBox 9">
          <a:extLst>
            <a:ext uri="{FF2B5EF4-FFF2-40B4-BE49-F238E27FC236}">
              <a16:creationId xmlns:a16="http://schemas.microsoft.com/office/drawing/2014/main" id="{9C3580D5-A8FB-48E2-AA8B-AFF1A4A1C235}"/>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11" name="TextBox 10">
          <a:extLst>
            <a:ext uri="{FF2B5EF4-FFF2-40B4-BE49-F238E27FC236}">
              <a16:creationId xmlns:a16="http://schemas.microsoft.com/office/drawing/2014/main" id="{33CE631D-905F-4C6D-927E-FF40373973A8}"/>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12" name="TextBox 11">
          <a:extLst>
            <a:ext uri="{FF2B5EF4-FFF2-40B4-BE49-F238E27FC236}">
              <a16:creationId xmlns:a16="http://schemas.microsoft.com/office/drawing/2014/main" id="{90327077-0885-4EB8-8E97-5937A186283A}"/>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13" name="TextBox 12">
          <a:extLst>
            <a:ext uri="{FF2B5EF4-FFF2-40B4-BE49-F238E27FC236}">
              <a16:creationId xmlns:a16="http://schemas.microsoft.com/office/drawing/2014/main" id="{835F4A50-8AD2-44FF-911F-E82F49E68FC8}"/>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14" name="TextBox 313">
          <a:extLst>
            <a:ext uri="{FF2B5EF4-FFF2-40B4-BE49-F238E27FC236}">
              <a16:creationId xmlns:a16="http://schemas.microsoft.com/office/drawing/2014/main" id="{C1B49959-C925-41FB-A12D-9825F094F048}"/>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15" name="TextBox 314">
          <a:extLst>
            <a:ext uri="{FF2B5EF4-FFF2-40B4-BE49-F238E27FC236}">
              <a16:creationId xmlns:a16="http://schemas.microsoft.com/office/drawing/2014/main" id="{ED53F14B-1E6D-42C9-9FBE-14D9FA71466C}"/>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16" name="TextBox 315">
          <a:extLst>
            <a:ext uri="{FF2B5EF4-FFF2-40B4-BE49-F238E27FC236}">
              <a16:creationId xmlns:a16="http://schemas.microsoft.com/office/drawing/2014/main" id="{C01A5E19-07EE-4104-91E5-55BB4E8BE5C0}"/>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17" name="TextBox 316">
          <a:extLst>
            <a:ext uri="{FF2B5EF4-FFF2-40B4-BE49-F238E27FC236}">
              <a16:creationId xmlns:a16="http://schemas.microsoft.com/office/drawing/2014/main" id="{2E1CE91F-C9A6-433A-9BDA-02060509A4C5}"/>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18" name="TextBox 317">
          <a:extLst>
            <a:ext uri="{FF2B5EF4-FFF2-40B4-BE49-F238E27FC236}">
              <a16:creationId xmlns:a16="http://schemas.microsoft.com/office/drawing/2014/main" id="{4AD5E047-BB35-45EE-BA12-004A7B6F2D25}"/>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19" name="TextBox 318">
          <a:extLst>
            <a:ext uri="{FF2B5EF4-FFF2-40B4-BE49-F238E27FC236}">
              <a16:creationId xmlns:a16="http://schemas.microsoft.com/office/drawing/2014/main" id="{6E9248C2-4BD7-4871-9460-EDF5AB188E25}"/>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20" name="TextBox 319">
          <a:extLst>
            <a:ext uri="{FF2B5EF4-FFF2-40B4-BE49-F238E27FC236}">
              <a16:creationId xmlns:a16="http://schemas.microsoft.com/office/drawing/2014/main" id="{CC589165-E606-48AD-A2D3-CE8672A6C7A2}"/>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21" name="TextBox 320">
          <a:extLst>
            <a:ext uri="{FF2B5EF4-FFF2-40B4-BE49-F238E27FC236}">
              <a16:creationId xmlns:a16="http://schemas.microsoft.com/office/drawing/2014/main" id="{7C3A802E-A295-47B6-A529-BD808F5BC102}"/>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22" name="TextBox 321">
          <a:extLst>
            <a:ext uri="{FF2B5EF4-FFF2-40B4-BE49-F238E27FC236}">
              <a16:creationId xmlns:a16="http://schemas.microsoft.com/office/drawing/2014/main" id="{241A7222-8742-4639-A3DC-D580D4F0CBD5}"/>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23" name="TextBox 322">
          <a:extLst>
            <a:ext uri="{FF2B5EF4-FFF2-40B4-BE49-F238E27FC236}">
              <a16:creationId xmlns:a16="http://schemas.microsoft.com/office/drawing/2014/main" id="{60141CE6-8134-40B8-9133-A7AFB85B2523}"/>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24" name="TextBox 323">
          <a:extLst>
            <a:ext uri="{FF2B5EF4-FFF2-40B4-BE49-F238E27FC236}">
              <a16:creationId xmlns:a16="http://schemas.microsoft.com/office/drawing/2014/main" id="{86C4056B-A21E-4D22-B5AB-3A493CF4DFFD}"/>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25" name="TextBox 324">
          <a:extLst>
            <a:ext uri="{FF2B5EF4-FFF2-40B4-BE49-F238E27FC236}">
              <a16:creationId xmlns:a16="http://schemas.microsoft.com/office/drawing/2014/main" id="{AAE26794-78BD-4777-9787-7F6F8301135F}"/>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26" name="TextBox 1">
          <a:extLst>
            <a:ext uri="{FF2B5EF4-FFF2-40B4-BE49-F238E27FC236}">
              <a16:creationId xmlns:a16="http://schemas.microsoft.com/office/drawing/2014/main" id="{6A694EFB-C763-4C49-8287-629CA9646AE1}"/>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27" name="TextBox 2">
          <a:extLst>
            <a:ext uri="{FF2B5EF4-FFF2-40B4-BE49-F238E27FC236}">
              <a16:creationId xmlns:a16="http://schemas.microsoft.com/office/drawing/2014/main" id="{DF121487-BD8A-4BAC-9581-A2CC6BA00C0C}"/>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28" name="TextBox 3">
          <a:extLst>
            <a:ext uri="{FF2B5EF4-FFF2-40B4-BE49-F238E27FC236}">
              <a16:creationId xmlns:a16="http://schemas.microsoft.com/office/drawing/2014/main" id="{ACADDCBF-2D01-4D7E-AB32-620793F9F82C}"/>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29" name="TextBox 4">
          <a:extLst>
            <a:ext uri="{FF2B5EF4-FFF2-40B4-BE49-F238E27FC236}">
              <a16:creationId xmlns:a16="http://schemas.microsoft.com/office/drawing/2014/main" id="{E7C6AC10-D4A7-44A5-B5FC-0AF0766BE808}"/>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30" name="TextBox 5">
          <a:extLst>
            <a:ext uri="{FF2B5EF4-FFF2-40B4-BE49-F238E27FC236}">
              <a16:creationId xmlns:a16="http://schemas.microsoft.com/office/drawing/2014/main" id="{B1B8F369-729B-43DF-8CA0-0B845AF8F72D}"/>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31" name="TextBox 6">
          <a:extLst>
            <a:ext uri="{FF2B5EF4-FFF2-40B4-BE49-F238E27FC236}">
              <a16:creationId xmlns:a16="http://schemas.microsoft.com/office/drawing/2014/main" id="{77934403-8533-48F7-9A57-9F9199E71A72}"/>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32" name="TextBox 7">
          <a:extLst>
            <a:ext uri="{FF2B5EF4-FFF2-40B4-BE49-F238E27FC236}">
              <a16:creationId xmlns:a16="http://schemas.microsoft.com/office/drawing/2014/main" id="{9AF6EB65-3894-48EB-B912-D614939BCD1F}"/>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33" name="TextBox 8">
          <a:extLst>
            <a:ext uri="{FF2B5EF4-FFF2-40B4-BE49-F238E27FC236}">
              <a16:creationId xmlns:a16="http://schemas.microsoft.com/office/drawing/2014/main" id="{22092E18-A147-4E6E-9E3E-12A20DB1F1DF}"/>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34" name="TextBox 9">
          <a:extLst>
            <a:ext uri="{FF2B5EF4-FFF2-40B4-BE49-F238E27FC236}">
              <a16:creationId xmlns:a16="http://schemas.microsoft.com/office/drawing/2014/main" id="{54EFDAD1-5EEB-48CC-8AAE-B31C8016DF55}"/>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35" name="TextBox 10">
          <a:extLst>
            <a:ext uri="{FF2B5EF4-FFF2-40B4-BE49-F238E27FC236}">
              <a16:creationId xmlns:a16="http://schemas.microsoft.com/office/drawing/2014/main" id="{3A06EEDC-18A5-4D43-960D-A5396499E6BA}"/>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36" name="TextBox 11">
          <a:extLst>
            <a:ext uri="{FF2B5EF4-FFF2-40B4-BE49-F238E27FC236}">
              <a16:creationId xmlns:a16="http://schemas.microsoft.com/office/drawing/2014/main" id="{3D06C30F-4962-4CA9-851C-DB06A1D12DF2}"/>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37" name="TextBox 12">
          <a:extLst>
            <a:ext uri="{FF2B5EF4-FFF2-40B4-BE49-F238E27FC236}">
              <a16:creationId xmlns:a16="http://schemas.microsoft.com/office/drawing/2014/main" id="{99C2B5FA-7B95-41E1-859F-D44AA533C71D}"/>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38" name="TextBox 337">
          <a:extLst>
            <a:ext uri="{FF2B5EF4-FFF2-40B4-BE49-F238E27FC236}">
              <a16:creationId xmlns:a16="http://schemas.microsoft.com/office/drawing/2014/main" id="{3ED963C1-6768-4138-8F0A-3DE6C7AF7244}"/>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39" name="TextBox 338">
          <a:extLst>
            <a:ext uri="{FF2B5EF4-FFF2-40B4-BE49-F238E27FC236}">
              <a16:creationId xmlns:a16="http://schemas.microsoft.com/office/drawing/2014/main" id="{6A206B9C-4E34-49A2-8B81-02F225C8279D}"/>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40" name="TextBox 339">
          <a:extLst>
            <a:ext uri="{FF2B5EF4-FFF2-40B4-BE49-F238E27FC236}">
              <a16:creationId xmlns:a16="http://schemas.microsoft.com/office/drawing/2014/main" id="{3517613E-52DC-46F1-BD19-60906B652DF9}"/>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41" name="TextBox 340">
          <a:extLst>
            <a:ext uri="{FF2B5EF4-FFF2-40B4-BE49-F238E27FC236}">
              <a16:creationId xmlns:a16="http://schemas.microsoft.com/office/drawing/2014/main" id="{EB8EDF4A-921B-4EB2-B357-DA7E4C12E255}"/>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42" name="TextBox 341">
          <a:extLst>
            <a:ext uri="{FF2B5EF4-FFF2-40B4-BE49-F238E27FC236}">
              <a16:creationId xmlns:a16="http://schemas.microsoft.com/office/drawing/2014/main" id="{F991D52D-F2C5-43F2-A162-BD17AB83B9C9}"/>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43" name="TextBox 342">
          <a:extLst>
            <a:ext uri="{FF2B5EF4-FFF2-40B4-BE49-F238E27FC236}">
              <a16:creationId xmlns:a16="http://schemas.microsoft.com/office/drawing/2014/main" id="{E5C258CC-BD11-48D4-8277-A640F9516166}"/>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44" name="TextBox 343">
          <a:extLst>
            <a:ext uri="{FF2B5EF4-FFF2-40B4-BE49-F238E27FC236}">
              <a16:creationId xmlns:a16="http://schemas.microsoft.com/office/drawing/2014/main" id="{6DBD394B-2EB3-492B-B467-17562820706F}"/>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45" name="TextBox 344">
          <a:extLst>
            <a:ext uri="{FF2B5EF4-FFF2-40B4-BE49-F238E27FC236}">
              <a16:creationId xmlns:a16="http://schemas.microsoft.com/office/drawing/2014/main" id="{06FE1E00-3346-4370-8528-9894D91F8AF4}"/>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46" name="TextBox 345">
          <a:extLst>
            <a:ext uri="{FF2B5EF4-FFF2-40B4-BE49-F238E27FC236}">
              <a16:creationId xmlns:a16="http://schemas.microsoft.com/office/drawing/2014/main" id="{4BC52448-5E92-4EC4-BA53-659432652544}"/>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47" name="TextBox 346">
          <a:extLst>
            <a:ext uri="{FF2B5EF4-FFF2-40B4-BE49-F238E27FC236}">
              <a16:creationId xmlns:a16="http://schemas.microsoft.com/office/drawing/2014/main" id="{AFEFD366-D382-45BD-B95D-5E2C17B39413}"/>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48" name="TextBox 347">
          <a:extLst>
            <a:ext uri="{FF2B5EF4-FFF2-40B4-BE49-F238E27FC236}">
              <a16:creationId xmlns:a16="http://schemas.microsoft.com/office/drawing/2014/main" id="{A3D58183-ABB1-4C19-9700-B699E70BDE9A}"/>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49" name="TextBox 348">
          <a:extLst>
            <a:ext uri="{FF2B5EF4-FFF2-40B4-BE49-F238E27FC236}">
              <a16:creationId xmlns:a16="http://schemas.microsoft.com/office/drawing/2014/main" id="{15C21658-3C94-410D-97A5-F5B0F5EA957D}"/>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50" name="TextBox 1">
          <a:extLst>
            <a:ext uri="{FF2B5EF4-FFF2-40B4-BE49-F238E27FC236}">
              <a16:creationId xmlns:a16="http://schemas.microsoft.com/office/drawing/2014/main" id="{00066975-CCB7-4CC1-9C8B-9A6B57781D2B}"/>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51" name="TextBox 2">
          <a:extLst>
            <a:ext uri="{FF2B5EF4-FFF2-40B4-BE49-F238E27FC236}">
              <a16:creationId xmlns:a16="http://schemas.microsoft.com/office/drawing/2014/main" id="{E026B62B-72E8-42CC-9AA6-47266ED07126}"/>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52" name="TextBox 3">
          <a:extLst>
            <a:ext uri="{FF2B5EF4-FFF2-40B4-BE49-F238E27FC236}">
              <a16:creationId xmlns:a16="http://schemas.microsoft.com/office/drawing/2014/main" id="{17D92951-2199-4114-A4D6-4167CD199DA7}"/>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53" name="TextBox 4">
          <a:extLst>
            <a:ext uri="{FF2B5EF4-FFF2-40B4-BE49-F238E27FC236}">
              <a16:creationId xmlns:a16="http://schemas.microsoft.com/office/drawing/2014/main" id="{F00A6B9F-7FAE-4171-8D92-A122C46FB53A}"/>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54" name="TextBox 5">
          <a:extLst>
            <a:ext uri="{FF2B5EF4-FFF2-40B4-BE49-F238E27FC236}">
              <a16:creationId xmlns:a16="http://schemas.microsoft.com/office/drawing/2014/main" id="{68B7AEA0-4E3B-41C0-8FD6-E0D4C6DA2A22}"/>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55" name="TextBox 6">
          <a:extLst>
            <a:ext uri="{FF2B5EF4-FFF2-40B4-BE49-F238E27FC236}">
              <a16:creationId xmlns:a16="http://schemas.microsoft.com/office/drawing/2014/main" id="{6CC2B639-69CF-4DE8-8CB3-9466D97D0DDB}"/>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56" name="TextBox 7">
          <a:extLst>
            <a:ext uri="{FF2B5EF4-FFF2-40B4-BE49-F238E27FC236}">
              <a16:creationId xmlns:a16="http://schemas.microsoft.com/office/drawing/2014/main" id="{E5BFCC46-8243-40C7-8A5F-A8C1318DDE3D}"/>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57" name="TextBox 8">
          <a:extLst>
            <a:ext uri="{FF2B5EF4-FFF2-40B4-BE49-F238E27FC236}">
              <a16:creationId xmlns:a16="http://schemas.microsoft.com/office/drawing/2014/main" id="{D8ED5BDB-2186-4E8D-99AB-34217EE461B1}"/>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58" name="TextBox 9">
          <a:extLst>
            <a:ext uri="{FF2B5EF4-FFF2-40B4-BE49-F238E27FC236}">
              <a16:creationId xmlns:a16="http://schemas.microsoft.com/office/drawing/2014/main" id="{5B46DA2C-FDC8-41E8-AF8D-E2E3BECE465B}"/>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59" name="TextBox 10">
          <a:extLst>
            <a:ext uri="{FF2B5EF4-FFF2-40B4-BE49-F238E27FC236}">
              <a16:creationId xmlns:a16="http://schemas.microsoft.com/office/drawing/2014/main" id="{A85E5C66-5A13-4414-BC1A-56EF182827DD}"/>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60" name="TextBox 11">
          <a:extLst>
            <a:ext uri="{FF2B5EF4-FFF2-40B4-BE49-F238E27FC236}">
              <a16:creationId xmlns:a16="http://schemas.microsoft.com/office/drawing/2014/main" id="{4693E925-23ED-4E48-93B8-B2F92F921C2C}"/>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61" name="TextBox 12">
          <a:extLst>
            <a:ext uri="{FF2B5EF4-FFF2-40B4-BE49-F238E27FC236}">
              <a16:creationId xmlns:a16="http://schemas.microsoft.com/office/drawing/2014/main" id="{84AC58D3-5919-44DD-BE34-314DB1847DF9}"/>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362" name="TextBox 361">
          <a:extLst>
            <a:ext uri="{FF2B5EF4-FFF2-40B4-BE49-F238E27FC236}">
              <a16:creationId xmlns:a16="http://schemas.microsoft.com/office/drawing/2014/main" id="{359FCBE9-439A-402E-A060-03E4B55F9E41}"/>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363" name="TextBox 362">
          <a:extLst>
            <a:ext uri="{FF2B5EF4-FFF2-40B4-BE49-F238E27FC236}">
              <a16:creationId xmlns:a16="http://schemas.microsoft.com/office/drawing/2014/main" id="{09ACCDDF-EEDB-408F-BECD-E950DFE9305A}"/>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364" name="TextBox 363">
          <a:extLst>
            <a:ext uri="{FF2B5EF4-FFF2-40B4-BE49-F238E27FC236}">
              <a16:creationId xmlns:a16="http://schemas.microsoft.com/office/drawing/2014/main" id="{632D1444-25DB-46F6-B590-A209F3187032}"/>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365" name="TextBox 364">
          <a:extLst>
            <a:ext uri="{FF2B5EF4-FFF2-40B4-BE49-F238E27FC236}">
              <a16:creationId xmlns:a16="http://schemas.microsoft.com/office/drawing/2014/main" id="{9F7A3905-D381-42DF-BBE7-11472A9449FF}"/>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366" name="TextBox 365">
          <a:extLst>
            <a:ext uri="{FF2B5EF4-FFF2-40B4-BE49-F238E27FC236}">
              <a16:creationId xmlns:a16="http://schemas.microsoft.com/office/drawing/2014/main" id="{47F33155-5735-47EE-AE57-92C3DF6FE008}"/>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367" name="TextBox 366">
          <a:extLst>
            <a:ext uri="{FF2B5EF4-FFF2-40B4-BE49-F238E27FC236}">
              <a16:creationId xmlns:a16="http://schemas.microsoft.com/office/drawing/2014/main" id="{3C926EB5-4653-43EA-8843-110361D7F680}"/>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368" name="TextBox 367">
          <a:extLst>
            <a:ext uri="{FF2B5EF4-FFF2-40B4-BE49-F238E27FC236}">
              <a16:creationId xmlns:a16="http://schemas.microsoft.com/office/drawing/2014/main" id="{1BCBB4ED-DA6C-45C4-B282-DA65123EF6E7}"/>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369" name="TextBox 368">
          <a:extLst>
            <a:ext uri="{FF2B5EF4-FFF2-40B4-BE49-F238E27FC236}">
              <a16:creationId xmlns:a16="http://schemas.microsoft.com/office/drawing/2014/main" id="{A2971705-4F4F-424A-93D2-6D3360C2CFE9}"/>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370" name="TextBox 369">
          <a:extLst>
            <a:ext uri="{FF2B5EF4-FFF2-40B4-BE49-F238E27FC236}">
              <a16:creationId xmlns:a16="http://schemas.microsoft.com/office/drawing/2014/main" id="{12AC9CC2-F422-4352-B274-C4CF22EF73AA}"/>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371" name="TextBox 370">
          <a:extLst>
            <a:ext uri="{FF2B5EF4-FFF2-40B4-BE49-F238E27FC236}">
              <a16:creationId xmlns:a16="http://schemas.microsoft.com/office/drawing/2014/main" id="{4767AB6B-33D6-4746-B950-55E29DA28F0E}"/>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372" name="TextBox 371">
          <a:extLst>
            <a:ext uri="{FF2B5EF4-FFF2-40B4-BE49-F238E27FC236}">
              <a16:creationId xmlns:a16="http://schemas.microsoft.com/office/drawing/2014/main" id="{3D3A8EE4-1F09-4CBE-BBF2-B63A93FCF343}"/>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373" name="TextBox 372">
          <a:extLst>
            <a:ext uri="{FF2B5EF4-FFF2-40B4-BE49-F238E27FC236}">
              <a16:creationId xmlns:a16="http://schemas.microsoft.com/office/drawing/2014/main" id="{FE5AE7CC-2411-4979-82D6-60F2B33806DA}"/>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374" name="TextBox 1">
          <a:extLst>
            <a:ext uri="{FF2B5EF4-FFF2-40B4-BE49-F238E27FC236}">
              <a16:creationId xmlns:a16="http://schemas.microsoft.com/office/drawing/2014/main" id="{E17AECE3-93AB-4A67-902E-E6DA15C40752}"/>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375" name="TextBox 2">
          <a:extLst>
            <a:ext uri="{FF2B5EF4-FFF2-40B4-BE49-F238E27FC236}">
              <a16:creationId xmlns:a16="http://schemas.microsoft.com/office/drawing/2014/main" id="{64D73EFE-4C23-4FE1-9202-931964AD9F65}"/>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376" name="TextBox 3">
          <a:extLst>
            <a:ext uri="{FF2B5EF4-FFF2-40B4-BE49-F238E27FC236}">
              <a16:creationId xmlns:a16="http://schemas.microsoft.com/office/drawing/2014/main" id="{0C23971F-9516-48D7-96EC-1B927F6CC366}"/>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377" name="TextBox 4">
          <a:extLst>
            <a:ext uri="{FF2B5EF4-FFF2-40B4-BE49-F238E27FC236}">
              <a16:creationId xmlns:a16="http://schemas.microsoft.com/office/drawing/2014/main" id="{43E43773-A73F-46B7-AEE1-7D7CED5FAE6B}"/>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378" name="TextBox 5">
          <a:extLst>
            <a:ext uri="{FF2B5EF4-FFF2-40B4-BE49-F238E27FC236}">
              <a16:creationId xmlns:a16="http://schemas.microsoft.com/office/drawing/2014/main" id="{DD58076C-820B-4752-8D92-798ACB125A1F}"/>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379" name="TextBox 6">
          <a:extLst>
            <a:ext uri="{FF2B5EF4-FFF2-40B4-BE49-F238E27FC236}">
              <a16:creationId xmlns:a16="http://schemas.microsoft.com/office/drawing/2014/main" id="{F0BD0BBB-38D5-4EA4-8509-444C284B8AB8}"/>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380" name="TextBox 7">
          <a:extLst>
            <a:ext uri="{FF2B5EF4-FFF2-40B4-BE49-F238E27FC236}">
              <a16:creationId xmlns:a16="http://schemas.microsoft.com/office/drawing/2014/main" id="{40E48A50-D37C-4950-9C9D-B9C795661D77}"/>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381" name="TextBox 8">
          <a:extLst>
            <a:ext uri="{FF2B5EF4-FFF2-40B4-BE49-F238E27FC236}">
              <a16:creationId xmlns:a16="http://schemas.microsoft.com/office/drawing/2014/main" id="{826DF219-5F4E-450D-92B4-780878470CDD}"/>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382" name="TextBox 9">
          <a:extLst>
            <a:ext uri="{FF2B5EF4-FFF2-40B4-BE49-F238E27FC236}">
              <a16:creationId xmlns:a16="http://schemas.microsoft.com/office/drawing/2014/main" id="{0BADCAE9-CEFA-401D-9957-B52D9924B1C2}"/>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383" name="TextBox 10">
          <a:extLst>
            <a:ext uri="{FF2B5EF4-FFF2-40B4-BE49-F238E27FC236}">
              <a16:creationId xmlns:a16="http://schemas.microsoft.com/office/drawing/2014/main" id="{72952155-3FBC-4261-B126-5B0ED72DE4A1}"/>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384" name="TextBox 11">
          <a:extLst>
            <a:ext uri="{FF2B5EF4-FFF2-40B4-BE49-F238E27FC236}">
              <a16:creationId xmlns:a16="http://schemas.microsoft.com/office/drawing/2014/main" id="{D0318CD8-43A9-4EC5-BA56-3315269120C1}"/>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188</xdr:row>
      <xdr:rowOff>0</xdr:rowOff>
    </xdr:from>
    <xdr:ext cx="0" cy="38100"/>
    <xdr:sp macro="" textlink="">
      <xdr:nvSpPr>
        <xdr:cNvPr id="385" name="TextBox 12">
          <a:extLst>
            <a:ext uri="{FF2B5EF4-FFF2-40B4-BE49-F238E27FC236}">
              <a16:creationId xmlns:a16="http://schemas.microsoft.com/office/drawing/2014/main" id="{9D431AEC-9DBF-475F-A79B-30C14464817B}"/>
            </a:ext>
          </a:extLst>
        </xdr:cNvPr>
        <xdr:cNvSpPr txBox="1">
          <a:spLocks noChangeArrowheads="1"/>
        </xdr:cNvSpPr>
      </xdr:nvSpPr>
      <xdr:spPr bwMode="auto">
        <a:xfrm>
          <a:off x="2209800" y="32527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86" name="TextBox 385">
          <a:extLst>
            <a:ext uri="{FF2B5EF4-FFF2-40B4-BE49-F238E27FC236}">
              <a16:creationId xmlns:a16="http://schemas.microsoft.com/office/drawing/2014/main" id="{0F2903B2-2046-460B-A43C-0CFAE78CC2B4}"/>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87" name="TextBox 386">
          <a:extLst>
            <a:ext uri="{FF2B5EF4-FFF2-40B4-BE49-F238E27FC236}">
              <a16:creationId xmlns:a16="http://schemas.microsoft.com/office/drawing/2014/main" id="{AFCD8FB3-1320-4E77-978E-524FB92812F5}"/>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88" name="TextBox 387">
          <a:extLst>
            <a:ext uri="{FF2B5EF4-FFF2-40B4-BE49-F238E27FC236}">
              <a16:creationId xmlns:a16="http://schemas.microsoft.com/office/drawing/2014/main" id="{8C348979-A38C-4479-B4F2-F567C072FA56}"/>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89" name="TextBox 388">
          <a:extLst>
            <a:ext uri="{FF2B5EF4-FFF2-40B4-BE49-F238E27FC236}">
              <a16:creationId xmlns:a16="http://schemas.microsoft.com/office/drawing/2014/main" id="{A5C8F514-9E05-4AEF-8976-C6BE5362B33C}"/>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90" name="TextBox 389">
          <a:extLst>
            <a:ext uri="{FF2B5EF4-FFF2-40B4-BE49-F238E27FC236}">
              <a16:creationId xmlns:a16="http://schemas.microsoft.com/office/drawing/2014/main" id="{455FC51E-7D0A-4050-842A-E683E5140CD4}"/>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91" name="TextBox 390">
          <a:extLst>
            <a:ext uri="{FF2B5EF4-FFF2-40B4-BE49-F238E27FC236}">
              <a16:creationId xmlns:a16="http://schemas.microsoft.com/office/drawing/2014/main" id="{2346FAB5-5F0E-4B51-9A3F-6C5F36E9EB91}"/>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92" name="TextBox 391">
          <a:extLst>
            <a:ext uri="{FF2B5EF4-FFF2-40B4-BE49-F238E27FC236}">
              <a16:creationId xmlns:a16="http://schemas.microsoft.com/office/drawing/2014/main" id="{323F80EB-6DCD-42C5-BADB-6C6919A678F1}"/>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93" name="TextBox 392">
          <a:extLst>
            <a:ext uri="{FF2B5EF4-FFF2-40B4-BE49-F238E27FC236}">
              <a16:creationId xmlns:a16="http://schemas.microsoft.com/office/drawing/2014/main" id="{01F2AAD4-5EAB-46C8-A8EF-73F1456D5EDC}"/>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94" name="TextBox 393">
          <a:extLst>
            <a:ext uri="{FF2B5EF4-FFF2-40B4-BE49-F238E27FC236}">
              <a16:creationId xmlns:a16="http://schemas.microsoft.com/office/drawing/2014/main" id="{95E1E197-5FCA-425A-A77A-73817C4E245D}"/>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95" name="TextBox 394">
          <a:extLst>
            <a:ext uri="{FF2B5EF4-FFF2-40B4-BE49-F238E27FC236}">
              <a16:creationId xmlns:a16="http://schemas.microsoft.com/office/drawing/2014/main" id="{F5DD2C73-C5EB-45AF-A425-761043BE3C9D}"/>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96" name="TextBox 395">
          <a:extLst>
            <a:ext uri="{FF2B5EF4-FFF2-40B4-BE49-F238E27FC236}">
              <a16:creationId xmlns:a16="http://schemas.microsoft.com/office/drawing/2014/main" id="{C6EDE22B-1A66-4D67-99AA-5A3D1DE039C0}"/>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97" name="TextBox 396">
          <a:extLst>
            <a:ext uri="{FF2B5EF4-FFF2-40B4-BE49-F238E27FC236}">
              <a16:creationId xmlns:a16="http://schemas.microsoft.com/office/drawing/2014/main" id="{6197A394-4E4B-4394-AC65-E885160F4C92}"/>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98" name="TextBox 1">
          <a:extLst>
            <a:ext uri="{FF2B5EF4-FFF2-40B4-BE49-F238E27FC236}">
              <a16:creationId xmlns:a16="http://schemas.microsoft.com/office/drawing/2014/main" id="{D70F3353-3DE2-49D4-9F2C-B79CEA54F60C}"/>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399" name="TextBox 2">
          <a:extLst>
            <a:ext uri="{FF2B5EF4-FFF2-40B4-BE49-F238E27FC236}">
              <a16:creationId xmlns:a16="http://schemas.microsoft.com/office/drawing/2014/main" id="{C21C16BB-906D-489C-9070-020FFEBA2608}"/>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00" name="TextBox 3">
          <a:extLst>
            <a:ext uri="{FF2B5EF4-FFF2-40B4-BE49-F238E27FC236}">
              <a16:creationId xmlns:a16="http://schemas.microsoft.com/office/drawing/2014/main" id="{F2AC5A23-8C20-495E-AA8F-49952A4F9C76}"/>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01" name="TextBox 4">
          <a:extLst>
            <a:ext uri="{FF2B5EF4-FFF2-40B4-BE49-F238E27FC236}">
              <a16:creationId xmlns:a16="http://schemas.microsoft.com/office/drawing/2014/main" id="{DE6BF59E-54E0-4446-BF8D-E07B7F9348EA}"/>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02" name="TextBox 5">
          <a:extLst>
            <a:ext uri="{FF2B5EF4-FFF2-40B4-BE49-F238E27FC236}">
              <a16:creationId xmlns:a16="http://schemas.microsoft.com/office/drawing/2014/main" id="{DABD823F-B54F-4147-B7DB-DEED3743D450}"/>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03" name="TextBox 6">
          <a:extLst>
            <a:ext uri="{FF2B5EF4-FFF2-40B4-BE49-F238E27FC236}">
              <a16:creationId xmlns:a16="http://schemas.microsoft.com/office/drawing/2014/main" id="{59C9F270-83E5-407F-87BE-CB80DE14ED99}"/>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04" name="TextBox 7">
          <a:extLst>
            <a:ext uri="{FF2B5EF4-FFF2-40B4-BE49-F238E27FC236}">
              <a16:creationId xmlns:a16="http://schemas.microsoft.com/office/drawing/2014/main" id="{1F0EBD05-0C87-476B-8390-10CC1AE0EB38}"/>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05" name="TextBox 8">
          <a:extLst>
            <a:ext uri="{FF2B5EF4-FFF2-40B4-BE49-F238E27FC236}">
              <a16:creationId xmlns:a16="http://schemas.microsoft.com/office/drawing/2014/main" id="{7FEEE8DA-CF88-4A60-AE72-5B1CBA594D2D}"/>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06" name="TextBox 9">
          <a:extLst>
            <a:ext uri="{FF2B5EF4-FFF2-40B4-BE49-F238E27FC236}">
              <a16:creationId xmlns:a16="http://schemas.microsoft.com/office/drawing/2014/main" id="{806BD99A-37BB-40EE-BF21-3284610C0582}"/>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07" name="TextBox 10">
          <a:extLst>
            <a:ext uri="{FF2B5EF4-FFF2-40B4-BE49-F238E27FC236}">
              <a16:creationId xmlns:a16="http://schemas.microsoft.com/office/drawing/2014/main" id="{15D02260-2DAB-4622-9A9E-3904A4D8D261}"/>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08" name="TextBox 11">
          <a:extLst>
            <a:ext uri="{FF2B5EF4-FFF2-40B4-BE49-F238E27FC236}">
              <a16:creationId xmlns:a16="http://schemas.microsoft.com/office/drawing/2014/main" id="{44D4B0B6-2DEA-45E0-9FF5-2400FCAB556D}"/>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09" name="TextBox 12">
          <a:extLst>
            <a:ext uri="{FF2B5EF4-FFF2-40B4-BE49-F238E27FC236}">
              <a16:creationId xmlns:a16="http://schemas.microsoft.com/office/drawing/2014/main" id="{9C227551-3EF2-46AF-B215-3884CFC58954}"/>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10" name="TextBox 409">
          <a:extLst>
            <a:ext uri="{FF2B5EF4-FFF2-40B4-BE49-F238E27FC236}">
              <a16:creationId xmlns:a16="http://schemas.microsoft.com/office/drawing/2014/main" id="{30C79F52-5531-4DBD-B657-ECCD027B9D09}"/>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11" name="TextBox 410">
          <a:extLst>
            <a:ext uri="{FF2B5EF4-FFF2-40B4-BE49-F238E27FC236}">
              <a16:creationId xmlns:a16="http://schemas.microsoft.com/office/drawing/2014/main" id="{5FDD330E-356A-4376-B30E-85BB57A5F760}"/>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12" name="TextBox 411">
          <a:extLst>
            <a:ext uri="{FF2B5EF4-FFF2-40B4-BE49-F238E27FC236}">
              <a16:creationId xmlns:a16="http://schemas.microsoft.com/office/drawing/2014/main" id="{F6C65A64-715B-4F12-90A2-A381998F3E10}"/>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13" name="TextBox 412">
          <a:extLst>
            <a:ext uri="{FF2B5EF4-FFF2-40B4-BE49-F238E27FC236}">
              <a16:creationId xmlns:a16="http://schemas.microsoft.com/office/drawing/2014/main" id="{14D4A9CA-F9B5-49DC-9C1D-7535E12B3ACB}"/>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14" name="TextBox 413">
          <a:extLst>
            <a:ext uri="{FF2B5EF4-FFF2-40B4-BE49-F238E27FC236}">
              <a16:creationId xmlns:a16="http://schemas.microsoft.com/office/drawing/2014/main" id="{D209EEB3-9CA4-4FCB-96E8-C8A976090426}"/>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15" name="TextBox 414">
          <a:extLst>
            <a:ext uri="{FF2B5EF4-FFF2-40B4-BE49-F238E27FC236}">
              <a16:creationId xmlns:a16="http://schemas.microsoft.com/office/drawing/2014/main" id="{5336B1DA-ADA8-4C45-B3B0-73B6CF922AC5}"/>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16" name="TextBox 415">
          <a:extLst>
            <a:ext uri="{FF2B5EF4-FFF2-40B4-BE49-F238E27FC236}">
              <a16:creationId xmlns:a16="http://schemas.microsoft.com/office/drawing/2014/main" id="{55DE960A-6B62-4797-AE98-928609DD77EA}"/>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17" name="TextBox 416">
          <a:extLst>
            <a:ext uri="{FF2B5EF4-FFF2-40B4-BE49-F238E27FC236}">
              <a16:creationId xmlns:a16="http://schemas.microsoft.com/office/drawing/2014/main" id="{FD852756-904D-4827-9AF1-B5D965E36FA2}"/>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18" name="TextBox 417">
          <a:extLst>
            <a:ext uri="{FF2B5EF4-FFF2-40B4-BE49-F238E27FC236}">
              <a16:creationId xmlns:a16="http://schemas.microsoft.com/office/drawing/2014/main" id="{BA997BAC-E71B-46B1-BBA5-12069836D48C}"/>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19" name="TextBox 418">
          <a:extLst>
            <a:ext uri="{FF2B5EF4-FFF2-40B4-BE49-F238E27FC236}">
              <a16:creationId xmlns:a16="http://schemas.microsoft.com/office/drawing/2014/main" id="{3A0EBBFB-F50B-422B-973C-4CE9A4586E22}"/>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20" name="TextBox 419">
          <a:extLst>
            <a:ext uri="{FF2B5EF4-FFF2-40B4-BE49-F238E27FC236}">
              <a16:creationId xmlns:a16="http://schemas.microsoft.com/office/drawing/2014/main" id="{830C7A12-F40A-4947-AAAC-B04C56CA2D77}"/>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21" name="TextBox 420">
          <a:extLst>
            <a:ext uri="{FF2B5EF4-FFF2-40B4-BE49-F238E27FC236}">
              <a16:creationId xmlns:a16="http://schemas.microsoft.com/office/drawing/2014/main" id="{63092088-EE9C-4B00-B999-5486276F82CB}"/>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22" name="TextBox 1">
          <a:extLst>
            <a:ext uri="{FF2B5EF4-FFF2-40B4-BE49-F238E27FC236}">
              <a16:creationId xmlns:a16="http://schemas.microsoft.com/office/drawing/2014/main" id="{3020E11B-5943-4F3C-8D53-FA762F8D842D}"/>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23" name="TextBox 2">
          <a:extLst>
            <a:ext uri="{FF2B5EF4-FFF2-40B4-BE49-F238E27FC236}">
              <a16:creationId xmlns:a16="http://schemas.microsoft.com/office/drawing/2014/main" id="{0F43A52A-4D3E-4E7A-B56D-7808B89C3AB8}"/>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24" name="TextBox 3">
          <a:extLst>
            <a:ext uri="{FF2B5EF4-FFF2-40B4-BE49-F238E27FC236}">
              <a16:creationId xmlns:a16="http://schemas.microsoft.com/office/drawing/2014/main" id="{72090765-8CB6-4B83-BA3C-ACE30F1CD7EB}"/>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25" name="TextBox 4">
          <a:extLst>
            <a:ext uri="{FF2B5EF4-FFF2-40B4-BE49-F238E27FC236}">
              <a16:creationId xmlns:a16="http://schemas.microsoft.com/office/drawing/2014/main" id="{C103707F-7CD7-41A5-A24F-3B3005F6A850}"/>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26" name="TextBox 5">
          <a:extLst>
            <a:ext uri="{FF2B5EF4-FFF2-40B4-BE49-F238E27FC236}">
              <a16:creationId xmlns:a16="http://schemas.microsoft.com/office/drawing/2014/main" id="{940E3CDC-0504-4A28-8C95-8C1E920C6B0E}"/>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27" name="TextBox 6">
          <a:extLst>
            <a:ext uri="{FF2B5EF4-FFF2-40B4-BE49-F238E27FC236}">
              <a16:creationId xmlns:a16="http://schemas.microsoft.com/office/drawing/2014/main" id="{9E56FDC1-451D-4297-B502-F0169701C658}"/>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28" name="TextBox 7">
          <a:extLst>
            <a:ext uri="{FF2B5EF4-FFF2-40B4-BE49-F238E27FC236}">
              <a16:creationId xmlns:a16="http://schemas.microsoft.com/office/drawing/2014/main" id="{384A88DF-E178-4765-8295-D9903F438F49}"/>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29" name="TextBox 8">
          <a:extLst>
            <a:ext uri="{FF2B5EF4-FFF2-40B4-BE49-F238E27FC236}">
              <a16:creationId xmlns:a16="http://schemas.microsoft.com/office/drawing/2014/main" id="{7629F664-2DB5-4BA5-B91D-2DD598C71B98}"/>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30" name="TextBox 9">
          <a:extLst>
            <a:ext uri="{FF2B5EF4-FFF2-40B4-BE49-F238E27FC236}">
              <a16:creationId xmlns:a16="http://schemas.microsoft.com/office/drawing/2014/main" id="{16583E53-531E-4736-B7AA-D73DC38DE2B7}"/>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31" name="TextBox 10">
          <a:extLst>
            <a:ext uri="{FF2B5EF4-FFF2-40B4-BE49-F238E27FC236}">
              <a16:creationId xmlns:a16="http://schemas.microsoft.com/office/drawing/2014/main" id="{49ED9076-10A1-48CA-9B23-46EB19A8B28D}"/>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32" name="TextBox 11">
          <a:extLst>
            <a:ext uri="{FF2B5EF4-FFF2-40B4-BE49-F238E27FC236}">
              <a16:creationId xmlns:a16="http://schemas.microsoft.com/office/drawing/2014/main" id="{8B1B6013-41CE-49A1-A72B-6958C09B77A5}"/>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185</xdr:row>
      <xdr:rowOff>0</xdr:rowOff>
    </xdr:from>
    <xdr:ext cx="0" cy="38100"/>
    <xdr:sp macro="" textlink="">
      <xdr:nvSpPr>
        <xdr:cNvPr id="433" name="TextBox 12">
          <a:extLst>
            <a:ext uri="{FF2B5EF4-FFF2-40B4-BE49-F238E27FC236}">
              <a16:creationId xmlns:a16="http://schemas.microsoft.com/office/drawing/2014/main" id="{D02B216F-B102-4A1C-B362-24B1EE856E6C}"/>
            </a:ext>
          </a:extLst>
        </xdr:cNvPr>
        <xdr:cNvSpPr txBox="1">
          <a:spLocks noChangeArrowheads="1"/>
        </xdr:cNvSpPr>
      </xdr:nvSpPr>
      <xdr:spPr bwMode="auto">
        <a:xfrm>
          <a:off x="2209800" y="294798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34" name="TextBox 433">
          <a:extLst>
            <a:ext uri="{FF2B5EF4-FFF2-40B4-BE49-F238E27FC236}">
              <a16:creationId xmlns:a16="http://schemas.microsoft.com/office/drawing/2014/main" id="{A5B70C7B-7328-4FCD-99F4-E3A896FFF25F}"/>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35" name="TextBox 434">
          <a:extLst>
            <a:ext uri="{FF2B5EF4-FFF2-40B4-BE49-F238E27FC236}">
              <a16:creationId xmlns:a16="http://schemas.microsoft.com/office/drawing/2014/main" id="{15DA2835-33B8-42CD-8139-8B380B74DD62}"/>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36" name="TextBox 435">
          <a:extLst>
            <a:ext uri="{FF2B5EF4-FFF2-40B4-BE49-F238E27FC236}">
              <a16:creationId xmlns:a16="http://schemas.microsoft.com/office/drawing/2014/main" id="{F142A38D-651B-4B56-BCAF-011C1D75D749}"/>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37" name="TextBox 436">
          <a:extLst>
            <a:ext uri="{FF2B5EF4-FFF2-40B4-BE49-F238E27FC236}">
              <a16:creationId xmlns:a16="http://schemas.microsoft.com/office/drawing/2014/main" id="{A6D24681-FDBA-4B4A-8317-BD2B2EB7628C}"/>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38" name="TextBox 437">
          <a:extLst>
            <a:ext uri="{FF2B5EF4-FFF2-40B4-BE49-F238E27FC236}">
              <a16:creationId xmlns:a16="http://schemas.microsoft.com/office/drawing/2014/main" id="{FA0E8BF4-C008-4DF1-B843-6F9FE5B54B30}"/>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39" name="TextBox 438">
          <a:extLst>
            <a:ext uri="{FF2B5EF4-FFF2-40B4-BE49-F238E27FC236}">
              <a16:creationId xmlns:a16="http://schemas.microsoft.com/office/drawing/2014/main" id="{30FD2F55-8D11-47E9-AA96-65A84492C609}"/>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40" name="TextBox 439">
          <a:extLst>
            <a:ext uri="{FF2B5EF4-FFF2-40B4-BE49-F238E27FC236}">
              <a16:creationId xmlns:a16="http://schemas.microsoft.com/office/drawing/2014/main" id="{1DD78EEF-02C4-4986-AAAA-039B6DC1B15F}"/>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41" name="TextBox 440">
          <a:extLst>
            <a:ext uri="{FF2B5EF4-FFF2-40B4-BE49-F238E27FC236}">
              <a16:creationId xmlns:a16="http://schemas.microsoft.com/office/drawing/2014/main" id="{BB21C4C4-C937-4E46-A0BB-386011B3521A}"/>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42" name="TextBox 441">
          <a:extLst>
            <a:ext uri="{FF2B5EF4-FFF2-40B4-BE49-F238E27FC236}">
              <a16:creationId xmlns:a16="http://schemas.microsoft.com/office/drawing/2014/main" id="{C6D01873-2C6A-411A-A159-A7E029BC5A17}"/>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43" name="TextBox 442">
          <a:extLst>
            <a:ext uri="{FF2B5EF4-FFF2-40B4-BE49-F238E27FC236}">
              <a16:creationId xmlns:a16="http://schemas.microsoft.com/office/drawing/2014/main" id="{D7142795-E07A-4E1B-9417-6511160D89BD}"/>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44" name="TextBox 443">
          <a:extLst>
            <a:ext uri="{FF2B5EF4-FFF2-40B4-BE49-F238E27FC236}">
              <a16:creationId xmlns:a16="http://schemas.microsoft.com/office/drawing/2014/main" id="{02B4D6D0-37CD-4915-BC27-2EB2162F000C}"/>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45" name="TextBox 444">
          <a:extLst>
            <a:ext uri="{FF2B5EF4-FFF2-40B4-BE49-F238E27FC236}">
              <a16:creationId xmlns:a16="http://schemas.microsoft.com/office/drawing/2014/main" id="{BEA8695C-E2AE-4E87-8FCF-D3D0F16A6DC6}"/>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46" name="TextBox 1">
          <a:extLst>
            <a:ext uri="{FF2B5EF4-FFF2-40B4-BE49-F238E27FC236}">
              <a16:creationId xmlns:a16="http://schemas.microsoft.com/office/drawing/2014/main" id="{82CDA2E5-C08F-4800-9EA8-2FE1FD6FDEA9}"/>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47" name="TextBox 2">
          <a:extLst>
            <a:ext uri="{FF2B5EF4-FFF2-40B4-BE49-F238E27FC236}">
              <a16:creationId xmlns:a16="http://schemas.microsoft.com/office/drawing/2014/main" id="{502A6755-E057-4718-8CCF-347E81CFB094}"/>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48" name="TextBox 3">
          <a:extLst>
            <a:ext uri="{FF2B5EF4-FFF2-40B4-BE49-F238E27FC236}">
              <a16:creationId xmlns:a16="http://schemas.microsoft.com/office/drawing/2014/main" id="{6896D68F-5B4D-4100-8810-7CC4F2F725BA}"/>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49" name="TextBox 4">
          <a:extLst>
            <a:ext uri="{FF2B5EF4-FFF2-40B4-BE49-F238E27FC236}">
              <a16:creationId xmlns:a16="http://schemas.microsoft.com/office/drawing/2014/main" id="{68D18B53-ADBE-4DE5-871A-57262E4A40BB}"/>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50" name="TextBox 5">
          <a:extLst>
            <a:ext uri="{FF2B5EF4-FFF2-40B4-BE49-F238E27FC236}">
              <a16:creationId xmlns:a16="http://schemas.microsoft.com/office/drawing/2014/main" id="{0C2E8D28-E4D3-46C1-BD58-40A136B81B7D}"/>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51" name="TextBox 6">
          <a:extLst>
            <a:ext uri="{FF2B5EF4-FFF2-40B4-BE49-F238E27FC236}">
              <a16:creationId xmlns:a16="http://schemas.microsoft.com/office/drawing/2014/main" id="{A5D85B21-D169-4A55-A8B1-6A83EFB1CDF3}"/>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52" name="TextBox 7">
          <a:extLst>
            <a:ext uri="{FF2B5EF4-FFF2-40B4-BE49-F238E27FC236}">
              <a16:creationId xmlns:a16="http://schemas.microsoft.com/office/drawing/2014/main" id="{94B3BB12-277F-4939-86A7-D6028774A91F}"/>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53" name="TextBox 8">
          <a:extLst>
            <a:ext uri="{FF2B5EF4-FFF2-40B4-BE49-F238E27FC236}">
              <a16:creationId xmlns:a16="http://schemas.microsoft.com/office/drawing/2014/main" id="{9922BFEA-DA3B-4C70-98F4-1E8760FD42E4}"/>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54" name="TextBox 9">
          <a:extLst>
            <a:ext uri="{FF2B5EF4-FFF2-40B4-BE49-F238E27FC236}">
              <a16:creationId xmlns:a16="http://schemas.microsoft.com/office/drawing/2014/main" id="{4CAAB464-BFB3-4A03-B64C-9980FE4533F7}"/>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55" name="TextBox 10">
          <a:extLst>
            <a:ext uri="{FF2B5EF4-FFF2-40B4-BE49-F238E27FC236}">
              <a16:creationId xmlns:a16="http://schemas.microsoft.com/office/drawing/2014/main" id="{2540F361-7D0D-40A1-9BF9-FA26D05C701D}"/>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56" name="TextBox 11">
          <a:extLst>
            <a:ext uri="{FF2B5EF4-FFF2-40B4-BE49-F238E27FC236}">
              <a16:creationId xmlns:a16="http://schemas.microsoft.com/office/drawing/2014/main" id="{DD9014D7-3929-41EC-9D5A-604AA7B41815}"/>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57" name="TextBox 12">
          <a:extLst>
            <a:ext uri="{FF2B5EF4-FFF2-40B4-BE49-F238E27FC236}">
              <a16:creationId xmlns:a16="http://schemas.microsoft.com/office/drawing/2014/main" id="{D008623C-51D1-46F6-B96B-940452C22475}"/>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58" name="TextBox 457">
          <a:extLst>
            <a:ext uri="{FF2B5EF4-FFF2-40B4-BE49-F238E27FC236}">
              <a16:creationId xmlns:a16="http://schemas.microsoft.com/office/drawing/2014/main" id="{60D7C321-DDE1-402A-8232-FF613A05D381}"/>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59" name="TextBox 458">
          <a:extLst>
            <a:ext uri="{FF2B5EF4-FFF2-40B4-BE49-F238E27FC236}">
              <a16:creationId xmlns:a16="http://schemas.microsoft.com/office/drawing/2014/main" id="{8B750ED6-7620-4F53-9A21-2B389B37129E}"/>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60" name="TextBox 459">
          <a:extLst>
            <a:ext uri="{FF2B5EF4-FFF2-40B4-BE49-F238E27FC236}">
              <a16:creationId xmlns:a16="http://schemas.microsoft.com/office/drawing/2014/main" id="{DAB771C6-E4B2-4CE0-A70E-B872E8D8C6AE}"/>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61" name="TextBox 460">
          <a:extLst>
            <a:ext uri="{FF2B5EF4-FFF2-40B4-BE49-F238E27FC236}">
              <a16:creationId xmlns:a16="http://schemas.microsoft.com/office/drawing/2014/main" id="{3EBDEFBA-BA1A-473D-A318-1C3786911097}"/>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62" name="TextBox 461">
          <a:extLst>
            <a:ext uri="{FF2B5EF4-FFF2-40B4-BE49-F238E27FC236}">
              <a16:creationId xmlns:a16="http://schemas.microsoft.com/office/drawing/2014/main" id="{80294787-6E2D-4D1C-934F-65626C0AB382}"/>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63" name="TextBox 462">
          <a:extLst>
            <a:ext uri="{FF2B5EF4-FFF2-40B4-BE49-F238E27FC236}">
              <a16:creationId xmlns:a16="http://schemas.microsoft.com/office/drawing/2014/main" id="{A3328C2D-8882-4333-A808-100F956A0415}"/>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64" name="TextBox 463">
          <a:extLst>
            <a:ext uri="{FF2B5EF4-FFF2-40B4-BE49-F238E27FC236}">
              <a16:creationId xmlns:a16="http://schemas.microsoft.com/office/drawing/2014/main" id="{E135587C-16B1-42A5-A478-326863297376}"/>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65" name="TextBox 464">
          <a:extLst>
            <a:ext uri="{FF2B5EF4-FFF2-40B4-BE49-F238E27FC236}">
              <a16:creationId xmlns:a16="http://schemas.microsoft.com/office/drawing/2014/main" id="{4661E893-15F9-4C89-B8BB-4D57071CE1AC}"/>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66" name="TextBox 465">
          <a:extLst>
            <a:ext uri="{FF2B5EF4-FFF2-40B4-BE49-F238E27FC236}">
              <a16:creationId xmlns:a16="http://schemas.microsoft.com/office/drawing/2014/main" id="{E966CAC4-45F8-41B1-9F85-05401D6D5291}"/>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67" name="TextBox 466">
          <a:extLst>
            <a:ext uri="{FF2B5EF4-FFF2-40B4-BE49-F238E27FC236}">
              <a16:creationId xmlns:a16="http://schemas.microsoft.com/office/drawing/2014/main" id="{0CFC6368-B1B8-4CA5-A703-0E86E2C999B2}"/>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68" name="TextBox 467">
          <a:extLst>
            <a:ext uri="{FF2B5EF4-FFF2-40B4-BE49-F238E27FC236}">
              <a16:creationId xmlns:a16="http://schemas.microsoft.com/office/drawing/2014/main" id="{81A31D56-904D-4654-9A84-13BD49AD9E12}"/>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69" name="TextBox 468">
          <a:extLst>
            <a:ext uri="{FF2B5EF4-FFF2-40B4-BE49-F238E27FC236}">
              <a16:creationId xmlns:a16="http://schemas.microsoft.com/office/drawing/2014/main" id="{FAA67256-82C1-46FC-8D4F-A69B1D63CD59}"/>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70" name="TextBox 1">
          <a:extLst>
            <a:ext uri="{FF2B5EF4-FFF2-40B4-BE49-F238E27FC236}">
              <a16:creationId xmlns:a16="http://schemas.microsoft.com/office/drawing/2014/main" id="{52FDD375-B613-4EBD-B9CD-C95680B63F86}"/>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71" name="TextBox 2">
          <a:extLst>
            <a:ext uri="{FF2B5EF4-FFF2-40B4-BE49-F238E27FC236}">
              <a16:creationId xmlns:a16="http://schemas.microsoft.com/office/drawing/2014/main" id="{4A8027B6-523D-475C-AD32-1B676F509F7B}"/>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72" name="TextBox 3">
          <a:extLst>
            <a:ext uri="{FF2B5EF4-FFF2-40B4-BE49-F238E27FC236}">
              <a16:creationId xmlns:a16="http://schemas.microsoft.com/office/drawing/2014/main" id="{912F2593-6332-4DE2-88AD-2A45175E73B9}"/>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73" name="TextBox 4">
          <a:extLst>
            <a:ext uri="{FF2B5EF4-FFF2-40B4-BE49-F238E27FC236}">
              <a16:creationId xmlns:a16="http://schemas.microsoft.com/office/drawing/2014/main" id="{D9EECB8A-3ABC-405F-8513-A8B6159F3CC4}"/>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74" name="TextBox 5">
          <a:extLst>
            <a:ext uri="{FF2B5EF4-FFF2-40B4-BE49-F238E27FC236}">
              <a16:creationId xmlns:a16="http://schemas.microsoft.com/office/drawing/2014/main" id="{5493F7B7-0F21-4259-93EE-594E98669745}"/>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75" name="TextBox 6">
          <a:extLst>
            <a:ext uri="{FF2B5EF4-FFF2-40B4-BE49-F238E27FC236}">
              <a16:creationId xmlns:a16="http://schemas.microsoft.com/office/drawing/2014/main" id="{A623386E-1E37-48EA-A860-8ED2C04283F5}"/>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76" name="TextBox 7">
          <a:extLst>
            <a:ext uri="{FF2B5EF4-FFF2-40B4-BE49-F238E27FC236}">
              <a16:creationId xmlns:a16="http://schemas.microsoft.com/office/drawing/2014/main" id="{8281023E-DB67-4000-B7D7-907F5F3183A0}"/>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77" name="TextBox 8">
          <a:extLst>
            <a:ext uri="{FF2B5EF4-FFF2-40B4-BE49-F238E27FC236}">
              <a16:creationId xmlns:a16="http://schemas.microsoft.com/office/drawing/2014/main" id="{BFACED5B-915E-4959-B7F9-5AF86EDD8B1A}"/>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78" name="TextBox 9">
          <a:extLst>
            <a:ext uri="{FF2B5EF4-FFF2-40B4-BE49-F238E27FC236}">
              <a16:creationId xmlns:a16="http://schemas.microsoft.com/office/drawing/2014/main" id="{BAF8F5A3-5E49-4099-BC2C-937D2680D016}"/>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79" name="TextBox 10">
          <a:extLst>
            <a:ext uri="{FF2B5EF4-FFF2-40B4-BE49-F238E27FC236}">
              <a16:creationId xmlns:a16="http://schemas.microsoft.com/office/drawing/2014/main" id="{736C478C-BFA9-498D-B84F-54BC75EA124E}"/>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80" name="TextBox 11">
          <a:extLst>
            <a:ext uri="{FF2B5EF4-FFF2-40B4-BE49-F238E27FC236}">
              <a16:creationId xmlns:a16="http://schemas.microsoft.com/office/drawing/2014/main" id="{E21DB439-C34B-4DBC-BD6F-FAC18D729437}"/>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oneCellAnchor>
    <xdr:from>
      <xdr:col>1</xdr:col>
      <xdr:colOff>1695450</xdr:colOff>
      <xdr:row>187</xdr:row>
      <xdr:rowOff>0</xdr:rowOff>
    </xdr:from>
    <xdr:ext cx="0" cy="38100"/>
    <xdr:sp macro="" textlink="">
      <xdr:nvSpPr>
        <xdr:cNvPr id="481" name="TextBox 12">
          <a:extLst>
            <a:ext uri="{FF2B5EF4-FFF2-40B4-BE49-F238E27FC236}">
              <a16:creationId xmlns:a16="http://schemas.microsoft.com/office/drawing/2014/main" id="{ECB9413B-BBDA-4230-B8B6-D5CD77E8C5ED}"/>
            </a:ext>
          </a:extLst>
        </xdr:cNvPr>
        <xdr:cNvSpPr txBox="1">
          <a:spLocks noChangeArrowheads="1"/>
        </xdr:cNvSpPr>
      </xdr:nvSpPr>
      <xdr:spPr bwMode="auto">
        <a:xfrm>
          <a:off x="2209800" y="31156275"/>
          <a:ext cx="0" cy="38100"/>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Y389"/>
  <sheetViews>
    <sheetView zoomScale="90" zoomScaleNormal="90" zoomScaleSheetLayoutView="100" workbookViewId="0">
      <selection activeCell="A3" sqref="A3:F3"/>
    </sheetView>
  </sheetViews>
  <sheetFormatPr defaultColWidth="14.42578125" defaultRowHeight="12" x14ac:dyDescent="0.2"/>
  <cols>
    <col min="1" max="1" width="8.7109375" style="5" customWidth="1"/>
    <col min="2" max="2" width="60.28515625" style="5" bestFit="1" customWidth="1"/>
    <col min="3" max="3" width="8" style="5" bestFit="1" customWidth="1"/>
    <col min="4" max="4" width="9.85546875" style="5" customWidth="1"/>
    <col min="5" max="6" width="12.7109375" style="17" customWidth="1"/>
    <col min="7" max="7" width="42.28515625" style="5" customWidth="1"/>
    <col min="8" max="8" width="27.140625" style="5" customWidth="1"/>
    <col min="9" max="9" width="11.42578125" style="5" bestFit="1" customWidth="1"/>
    <col min="10" max="11" width="9.85546875" style="5" customWidth="1"/>
    <col min="12" max="14" width="8.7109375" style="5" customWidth="1"/>
    <col min="15" max="25" width="14.42578125" style="5" customWidth="1"/>
    <col min="26" max="16384" width="14.42578125" style="5"/>
  </cols>
  <sheetData>
    <row r="1" spans="1:25" x14ac:dyDescent="0.2">
      <c r="A1" s="4"/>
      <c r="B1" s="4"/>
      <c r="C1" s="4"/>
      <c r="D1" s="4"/>
      <c r="E1" s="7"/>
      <c r="F1" s="7"/>
      <c r="G1" s="4"/>
      <c r="H1" s="4"/>
      <c r="I1" s="4"/>
      <c r="J1" s="4"/>
      <c r="K1" s="4"/>
      <c r="L1" s="4"/>
      <c r="M1" s="4"/>
      <c r="N1" s="4"/>
      <c r="O1" s="4"/>
      <c r="P1" s="4"/>
      <c r="Q1" s="4"/>
      <c r="R1" s="4"/>
      <c r="S1" s="4"/>
      <c r="T1" s="4"/>
      <c r="U1" s="4"/>
      <c r="V1" s="4"/>
      <c r="W1" s="4"/>
      <c r="X1" s="4"/>
      <c r="Y1" s="4"/>
    </row>
    <row r="2" spans="1:25" ht="15" customHeight="1" x14ac:dyDescent="0.2">
      <c r="A2" s="886" t="s">
        <v>115</v>
      </c>
      <c r="B2" s="887"/>
      <c r="C2" s="887"/>
      <c r="D2" s="887"/>
      <c r="E2" s="887"/>
      <c r="F2" s="888"/>
      <c r="G2" s="4"/>
      <c r="H2" s="4"/>
      <c r="I2" s="4"/>
      <c r="J2" s="4"/>
      <c r="K2" s="4"/>
      <c r="L2" s="4"/>
      <c r="M2" s="4"/>
      <c r="N2" s="4"/>
      <c r="O2" s="4"/>
      <c r="P2" s="4"/>
      <c r="Q2" s="4"/>
      <c r="R2" s="4"/>
      <c r="S2" s="4"/>
      <c r="T2" s="4"/>
      <c r="U2" s="4"/>
      <c r="V2" s="4"/>
      <c r="W2" s="4"/>
      <c r="X2" s="4"/>
      <c r="Y2" s="4"/>
    </row>
    <row r="3" spans="1:25" ht="15" customHeight="1" x14ac:dyDescent="0.2">
      <c r="A3" s="886" t="s">
        <v>116</v>
      </c>
      <c r="B3" s="887"/>
      <c r="C3" s="887"/>
      <c r="D3" s="887"/>
      <c r="E3" s="887"/>
      <c r="F3" s="888"/>
      <c r="G3" s="4"/>
      <c r="H3" s="4"/>
      <c r="I3" s="4"/>
      <c r="J3" s="4"/>
      <c r="K3" s="4"/>
      <c r="L3" s="4"/>
      <c r="M3" s="4"/>
      <c r="N3" s="4"/>
      <c r="O3" s="4"/>
      <c r="P3" s="4"/>
      <c r="Q3" s="4"/>
      <c r="R3" s="4"/>
      <c r="S3" s="4"/>
      <c r="T3" s="4"/>
      <c r="U3" s="4"/>
      <c r="V3" s="4"/>
      <c r="W3" s="4"/>
      <c r="X3" s="4"/>
      <c r="Y3" s="4"/>
    </row>
    <row r="4" spans="1:25" ht="12.75" x14ac:dyDescent="0.2">
      <c r="A4" s="889" t="s">
        <v>23</v>
      </c>
      <c r="B4" s="890"/>
      <c r="C4" s="890"/>
      <c r="D4" s="890"/>
      <c r="E4" s="890"/>
      <c r="F4" s="891"/>
      <c r="G4" s="4"/>
      <c r="H4" s="4"/>
      <c r="I4" s="4"/>
      <c r="J4" s="4"/>
      <c r="K4" s="4"/>
      <c r="L4" s="4"/>
      <c r="M4" s="4"/>
      <c r="N4" s="4"/>
      <c r="O4" s="4"/>
      <c r="P4" s="4"/>
      <c r="Q4" s="4"/>
      <c r="R4" s="4"/>
      <c r="S4" s="4"/>
      <c r="T4" s="4"/>
      <c r="U4" s="4"/>
      <c r="V4" s="4"/>
      <c r="W4" s="4"/>
      <c r="X4" s="4"/>
      <c r="Y4" s="4"/>
    </row>
    <row r="5" spans="1:25" ht="88.5" customHeight="1" x14ac:dyDescent="0.2">
      <c r="A5" s="892" t="s">
        <v>21</v>
      </c>
      <c r="B5" s="893"/>
      <c r="C5" s="893"/>
      <c r="D5" s="893"/>
      <c r="E5" s="893"/>
      <c r="F5" s="894"/>
      <c r="G5" s="4"/>
      <c r="H5" s="271"/>
      <c r="I5" s="4"/>
      <c r="J5" s="4"/>
      <c r="K5" s="4"/>
      <c r="L5" s="4"/>
      <c r="M5" s="4"/>
      <c r="N5" s="4"/>
      <c r="O5" s="4"/>
      <c r="P5" s="4"/>
      <c r="Q5" s="4"/>
      <c r="R5" s="4"/>
      <c r="S5" s="4"/>
      <c r="T5" s="4"/>
      <c r="U5" s="4"/>
      <c r="V5" s="4"/>
      <c r="W5" s="4"/>
      <c r="X5" s="4"/>
      <c r="Y5" s="4"/>
    </row>
    <row r="6" spans="1:25" ht="52.5" customHeight="1" x14ac:dyDescent="0.2">
      <c r="A6" s="892" t="s">
        <v>22</v>
      </c>
      <c r="B6" s="893"/>
      <c r="C6" s="893"/>
      <c r="D6" s="893"/>
      <c r="E6" s="893"/>
      <c r="F6" s="894"/>
      <c r="G6" s="4"/>
      <c r="H6" s="4"/>
      <c r="I6" s="4"/>
      <c r="J6" s="4"/>
      <c r="K6" s="4"/>
      <c r="L6" s="4"/>
      <c r="M6" s="4"/>
      <c r="N6" s="4"/>
      <c r="O6" s="4"/>
      <c r="P6" s="4"/>
      <c r="Q6" s="4"/>
      <c r="R6" s="4"/>
      <c r="S6" s="4"/>
      <c r="T6" s="4"/>
      <c r="U6" s="4"/>
      <c r="V6" s="4"/>
      <c r="W6" s="4"/>
      <c r="X6" s="4"/>
      <c r="Y6" s="4"/>
    </row>
    <row r="7" spans="1:25" ht="12.75" customHeight="1" x14ac:dyDescent="0.2">
      <c r="A7" s="892" t="s">
        <v>28</v>
      </c>
      <c r="B7" s="893"/>
      <c r="C7" s="893"/>
      <c r="D7" s="893"/>
      <c r="E7" s="893"/>
      <c r="F7" s="894"/>
      <c r="G7" s="4"/>
      <c r="H7" s="4"/>
      <c r="I7" s="4"/>
      <c r="J7" s="4"/>
      <c r="K7" s="4"/>
      <c r="L7" s="4"/>
      <c r="M7" s="4"/>
      <c r="N7" s="4"/>
      <c r="O7" s="4"/>
      <c r="P7" s="4"/>
      <c r="Q7" s="4"/>
      <c r="R7" s="4"/>
      <c r="S7" s="4"/>
      <c r="T7" s="4"/>
      <c r="U7" s="4"/>
      <c r="V7" s="4"/>
      <c r="W7" s="4"/>
      <c r="X7" s="4"/>
      <c r="Y7" s="4"/>
    </row>
    <row r="8" spans="1:25" ht="43.5" customHeight="1" x14ac:dyDescent="0.2">
      <c r="A8" s="892" t="s">
        <v>139</v>
      </c>
      <c r="B8" s="893"/>
      <c r="C8" s="893"/>
      <c r="D8" s="893"/>
      <c r="E8" s="893"/>
      <c r="F8" s="894"/>
      <c r="G8" s="4"/>
      <c r="H8" s="4"/>
      <c r="I8" s="4"/>
      <c r="J8" s="4"/>
      <c r="K8" s="4"/>
      <c r="L8" s="4"/>
      <c r="M8" s="4"/>
      <c r="N8" s="4"/>
      <c r="O8" s="4"/>
      <c r="P8" s="4"/>
      <c r="Q8" s="4"/>
      <c r="R8" s="4"/>
      <c r="S8" s="4"/>
      <c r="T8" s="4"/>
      <c r="U8" s="4"/>
      <c r="V8" s="4"/>
      <c r="W8" s="4"/>
      <c r="X8" s="4"/>
      <c r="Y8" s="4"/>
    </row>
    <row r="9" spans="1:25" ht="12.75" customHeight="1" x14ac:dyDescent="0.2">
      <c r="A9" s="892" t="s">
        <v>30</v>
      </c>
      <c r="B9" s="897"/>
      <c r="C9" s="897"/>
      <c r="D9" s="897"/>
      <c r="E9" s="897"/>
      <c r="F9" s="898"/>
      <c r="G9" s="4"/>
      <c r="H9" s="4"/>
      <c r="I9" s="4"/>
      <c r="J9" s="4"/>
      <c r="K9" s="4"/>
      <c r="L9" s="4"/>
      <c r="M9" s="4"/>
      <c r="N9" s="4"/>
      <c r="O9" s="4"/>
      <c r="P9" s="4"/>
      <c r="Q9" s="4"/>
      <c r="R9" s="4"/>
      <c r="S9" s="4"/>
      <c r="T9" s="4"/>
      <c r="U9" s="4"/>
      <c r="V9" s="4"/>
      <c r="W9" s="4"/>
      <c r="X9" s="4"/>
      <c r="Y9" s="4"/>
    </row>
    <row r="10" spans="1:25" ht="12.75" x14ac:dyDescent="0.2">
      <c r="A10" s="912"/>
      <c r="B10" s="913"/>
      <c r="C10" s="913"/>
      <c r="D10" s="913"/>
      <c r="E10" s="913"/>
      <c r="F10" s="914"/>
      <c r="G10" s="4"/>
      <c r="H10" s="4"/>
      <c r="I10" s="4"/>
      <c r="J10" s="4"/>
      <c r="K10" s="4"/>
      <c r="L10" s="4"/>
      <c r="M10" s="4"/>
      <c r="N10" s="4"/>
      <c r="O10" s="4"/>
      <c r="P10" s="4"/>
      <c r="Q10" s="4"/>
      <c r="R10" s="4"/>
      <c r="S10" s="4"/>
      <c r="T10" s="4"/>
      <c r="U10" s="4"/>
      <c r="V10" s="4"/>
      <c r="W10" s="4"/>
      <c r="X10" s="4"/>
      <c r="Y10" s="4"/>
    </row>
    <row r="11" spans="1:25" ht="12.75" x14ac:dyDescent="0.2">
      <c r="A11" s="30">
        <v>1</v>
      </c>
      <c r="B11" s="899" t="s">
        <v>29</v>
      </c>
      <c r="C11" s="899"/>
      <c r="D11" s="899"/>
      <c r="E11" s="899"/>
      <c r="F11" s="900"/>
      <c r="G11" s="4"/>
      <c r="H11" s="4"/>
      <c r="I11" s="4"/>
      <c r="J11" s="4"/>
      <c r="K11" s="4"/>
      <c r="L11" s="4"/>
      <c r="M11" s="4"/>
      <c r="N11" s="4"/>
      <c r="O11" s="4"/>
      <c r="P11" s="4"/>
      <c r="Q11" s="4"/>
      <c r="R11" s="4"/>
      <c r="S11" s="4"/>
      <c r="T11" s="4"/>
      <c r="U11" s="4"/>
      <c r="V11" s="4"/>
      <c r="W11" s="4"/>
      <c r="X11" s="4"/>
      <c r="Y11" s="4"/>
    </row>
    <row r="12" spans="1:25" ht="12.75" x14ac:dyDescent="0.2">
      <c r="A12" s="30">
        <v>1.1000000000000001</v>
      </c>
      <c r="B12" s="30" t="s">
        <v>0</v>
      </c>
      <c r="C12" s="30" t="s">
        <v>24</v>
      </c>
      <c r="D12" s="30" t="s">
        <v>25</v>
      </c>
      <c r="E12" s="30" t="s">
        <v>26</v>
      </c>
      <c r="F12" s="30" t="s">
        <v>27</v>
      </c>
      <c r="G12" s="4"/>
      <c r="H12" s="4"/>
      <c r="I12" s="4"/>
      <c r="J12" s="4"/>
      <c r="K12" s="4"/>
      <c r="L12" s="4"/>
      <c r="M12" s="4"/>
      <c r="N12" s="4"/>
      <c r="O12" s="4"/>
      <c r="P12" s="4"/>
      <c r="Q12" s="4"/>
      <c r="R12" s="4"/>
      <c r="S12" s="4"/>
      <c r="T12" s="4"/>
      <c r="U12" s="4"/>
      <c r="V12" s="4"/>
      <c r="W12" s="4"/>
      <c r="X12" s="4"/>
      <c r="Y12" s="4"/>
    </row>
    <row r="13" spans="1:25" ht="114.75" x14ac:dyDescent="0.2">
      <c r="A13" s="45" t="s">
        <v>31</v>
      </c>
      <c r="B13" s="57" t="s">
        <v>43</v>
      </c>
      <c r="C13" s="50" t="s">
        <v>117</v>
      </c>
      <c r="D13" s="51">
        <v>1</v>
      </c>
      <c r="E13" s="196"/>
      <c r="F13" s="52">
        <f>D13*E13</f>
        <v>0</v>
      </c>
      <c r="G13" s="4"/>
      <c r="H13" s="4"/>
      <c r="I13" s="4"/>
      <c r="J13" s="4"/>
      <c r="K13" s="4"/>
      <c r="L13" s="4"/>
      <c r="M13" s="4"/>
      <c r="N13" s="4"/>
      <c r="O13" s="4"/>
      <c r="P13" s="4"/>
      <c r="Q13" s="4"/>
      <c r="R13" s="4"/>
      <c r="S13" s="4"/>
      <c r="T13" s="4"/>
      <c r="U13" s="4"/>
      <c r="V13" s="4"/>
      <c r="W13" s="4"/>
      <c r="X13" s="4"/>
      <c r="Y13" s="4"/>
    </row>
    <row r="14" spans="1:25" ht="25.5" x14ac:dyDescent="0.2">
      <c r="A14" s="45" t="s">
        <v>32</v>
      </c>
      <c r="B14" s="53" t="s">
        <v>170</v>
      </c>
      <c r="C14" s="50" t="s">
        <v>117</v>
      </c>
      <c r="D14" s="51">
        <v>1</v>
      </c>
      <c r="E14" s="245"/>
      <c r="F14" s="52">
        <f>D14*E14</f>
        <v>0</v>
      </c>
      <c r="G14" s="4"/>
      <c r="H14" s="4"/>
      <c r="I14" s="4"/>
      <c r="J14" s="4"/>
      <c r="K14" s="4"/>
      <c r="L14" s="4"/>
      <c r="M14" s="4"/>
      <c r="N14" s="4"/>
      <c r="O14" s="4"/>
      <c r="P14" s="4"/>
      <c r="Q14" s="4"/>
      <c r="R14" s="4"/>
      <c r="S14" s="4"/>
      <c r="T14" s="4"/>
      <c r="U14" s="4"/>
      <c r="V14" s="4"/>
      <c r="W14" s="4"/>
      <c r="X14" s="4"/>
      <c r="Y14" s="4"/>
    </row>
    <row r="15" spans="1:25" ht="25.5" x14ac:dyDescent="0.2">
      <c r="A15" s="45" t="s">
        <v>33</v>
      </c>
      <c r="B15" s="206" t="s">
        <v>2</v>
      </c>
      <c r="C15" s="50" t="s">
        <v>117</v>
      </c>
      <c r="D15" s="58">
        <v>1</v>
      </c>
      <c r="E15" s="246"/>
      <c r="F15" s="54">
        <f>D15*E15</f>
        <v>0</v>
      </c>
      <c r="G15" s="4"/>
      <c r="H15" s="4"/>
      <c r="I15" s="4"/>
      <c r="J15" s="4"/>
      <c r="K15" s="4"/>
      <c r="L15" s="4"/>
      <c r="M15" s="4"/>
      <c r="N15" s="4"/>
      <c r="O15" s="4"/>
      <c r="P15" s="4"/>
      <c r="Q15" s="4"/>
      <c r="R15" s="4"/>
      <c r="S15" s="4"/>
      <c r="T15" s="4"/>
      <c r="U15" s="4"/>
      <c r="V15" s="4"/>
      <c r="W15" s="4"/>
      <c r="X15" s="4"/>
      <c r="Y15" s="4"/>
    </row>
    <row r="16" spans="1:25" ht="64.5" thickBot="1" x14ac:dyDescent="0.25">
      <c r="A16" s="45" t="s">
        <v>112</v>
      </c>
      <c r="B16" s="206" t="s">
        <v>113</v>
      </c>
      <c r="C16" s="50" t="s">
        <v>117</v>
      </c>
      <c r="D16" s="58">
        <v>1</v>
      </c>
      <c r="E16" s="246"/>
      <c r="F16" s="54">
        <f>D16*E16</f>
        <v>0</v>
      </c>
      <c r="G16" s="4"/>
      <c r="H16" s="4"/>
      <c r="I16" s="4"/>
      <c r="J16" s="4"/>
      <c r="K16" s="4"/>
      <c r="L16" s="4"/>
      <c r="M16" s="4"/>
      <c r="N16" s="4"/>
      <c r="O16" s="4"/>
      <c r="P16" s="4"/>
      <c r="Q16" s="4"/>
      <c r="R16" s="4"/>
      <c r="S16" s="4"/>
      <c r="T16" s="4"/>
      <c r="U16" s="4"/>
      <c r="V16" s="4"/>
      <c r="W16" s="4"/>
      <c r="X16" s="4"/>
      <c r="Y16" s="4"/>
    </row>
    <row r="17" spans="1:25" ht="13.5" thickBot="1" x14ac:dyDescent="0.25">
      <c r="A17" s="901"/>
      <c r="B17" s="902"/>
      <c r="C17" s="902"/>
      <c r="D17" s="902"/>
      <c r="E17" s="59" t="s">
        <v>40</v>
      </c>
      <c r="F17" s="60">
        <f>SUM(F13:F16)</f>
        <v>0</v>
      </c>
      <c r="G17" s="4"/>
      <c r="H17" s="4"/>
      <c r="I17" s="4"/>
      <c r="J17" s="4"/>
      <c r="K17" s="4"/>
      <c r="L17" s="4"/>
      <c r="M17" s="4"/>
      <c r="N17" s="4"/>
      <c r="O17" s="4"/>
      <c r="P17" s="4"/>
      <c r="Q17" s="4"/>
      <c r="R17" s="4"/>
      <c r="S17" s="4"/>
      <c r="T17" s="4"/>
      <c r="U17" s="4"/>
      <c r="V17" s="4"/>
      <c r="W17" s="4"/>
      <c r="X17" s="4"/>
      <c r="Y17" s="4"/>
    </row>
    <row r="18" spans="1:25" x14ac:dyDescent="0.2">
      <c r="A18" s="903"/>
      <c r="B18" s="904"/>
      <c r="C18" s="904"/>
      <c r="D18" s="904"/>
      <c r="E18" s="904"/>
      <c r="F18" s="905"/>
      <c r="G18" s="4"/>
      <c r="H18" s="4"/>
      <c r="I18" s="4"/>
      <c r="J18" s="4"/>
      <c r="K18" s="4"/>
      <c r="L18" s="4"/>
      <c r="M18" s="4"/>
      <c r="N18" s="4"/>
      <c r="O18" s="4"/>
      <c r="P18" s="4"/>
      <c r="Q18" s="4"/>
      <c r="R18" s="4"/>
      <c r="S18" s="4"/>
      <c r="T18" s="4"/>
      <c r="U18" s="4"/>
      <c r="V18" s="4"/>
      <c r="W18" s="4"/>
      <c r="X18" s="4"/>
      <c r="Y18" s="4"/>
    </row>
    <row r="19" spans="1:25" ht="12.75" x14ac:dyDescent="0.2">
      <c r="A19" s="61">
        <v>1.2</v>
      </c>
      <c r="B19" s="30" t="s">
        <v>3</v>
      </c>
      <c r="C19" s="30" t="s">
        <v>24</v>
      </c>
      <c r="D19" s="30" t="s">
        <v>25</v>
      </c>
      <c r="E19" s="30" t="s">
        <v>26</v>
      </c>
      <c r="F19" s="30" t="s">
        <v>27</v>
      </c>
      <c r="G19" s="4"/>
      <c r="H19" s="4"/>
      <c r="I19" s="4"/>
      <c r="J19" s="4"/>
      <c r="K19" s="4"/>
      <c r="L19" s="4"/>
      <c r="M19" s="4"/>
      <c r="N19" s="4"/>
      <c r="O19" s="4"/>
      <c r="P19" s="4"/>
      <c r="Q19" s="4"/>
      <c r="R19" s="4"/>
      <c r="S19" s="4"/>
      <c r="T19" s="4"/>
      <c r="U19" s="4"/>
      <c r="V19" s="4"/>
      <c r="W19" s="4"/>
      <c r="X19" s="4"/>
      <c r="Y19" s="4"/>
    </row>
    <row r="20" spans="1:25" ht="51" x14ac:dyDescent="0.2">
      <c r="A20" s="45"/>
      <c r="B20" s="207" t="s">
        <v>4</v>
      </c>
      <c r="C20" s="906"/>
      <c r="D20" s="907"/>
      <c r="E20" s="907"/>
      <c r="F20" s="908"/>
      <c r="G20" s="4"/>
      <c r="H20" s="4"/>
      <c r="I20" s="4"/>
      <c r="J20" s="4"/>
      <c r="K20" s="4"/>
      <c r="L20" s="4"/>
      <c r="M20" s="4"/>
      <c r="N20" s="4"/>
      <c r="O20" s="4"/>
      <c r="P20" s="4"/>
      <c r="Q20" s="4"/>
      <c r="R20" s="4"/>
      <c r="S20" s="4"/>
      <c r="T20" s="4"/>
      <c r="U20" s="4"/>
      <c r="V20" s="4"/>
      <c r="W20" s="4"/>
      <c r="X20" s="4"/>
      <c r="Y20" s="4"/>
    </row>
    <row r="21" spans="1:25" ht="12.75" x14ac:dyDescent="0.2">
      <c r="A21" s="45" t="s">
        <v>35</v>
      </c>
      <c r="B21" s="208" t="s">
        <v>9</v>
      </c>
      <c r="C21" s="46" t="s">
        <v>34</v>
      </c>
      <c r="D21" s="46">
        <v>71</v>
      </c>
      <c r="E21" s="248"/>
      <c r="F21" s="62">
        <f t="shared" ref="F21:F28" si="0">D21*E21</f>
        <v>0</v>
      </c>
      <c r="G21" s="4"/>
      <c r="H21" s="4"/>
      <c r="I21" s="4"/>
      <c r="J21" s="4"/>
      <c r="K21" s="4"/>
      <c r="L21" s="4"/>
      <c r="M21" s="4"/>
      <c r="N21" s="4"/>
      <c r="O21" s="4"/>
      <c r="P21" s="4"/>
      <c r="Q21" s="4"/>
      <c r="R21" s="4"/>
      <c r="S21" s="4"/>
      <c r="T21" s="4"/>
      <c r="U21" s="4"/>
      <c r="V21" s="4"/>
      <c r="W21" s="4"/>
      <c r="X21" s="4"/>
      <c r="Y21" s="4"/>
    </row>
    <row r="22" spans="1:25" ht="14.25" customHeight="1" x14ac:dyDescent="0.2">
      <c r="A22" s="45" t="s">
        <v>36</v>
      </c>
      <c r="B22" s="64" t="s">
        <v>5</v>
      </c>
      <c r="C22" s="46" t="s">
        <v>34</v>
      </c>
      <c r="D22" s="46">
        <v>15</v>
      </c>
      <c r="E22" s="248"/>
      <c r="F22" s="62">
        <f t="shared" si="0"/>
        <v>0</v>
      </c>
      <c r="G22" s="4"/>
      <c r="H22" s="4"/>
      <c r="I22" s="4"/>
      <c r="J22" s="4"/>
      <c r="K22" s="4"/>
      <c r="L22" s="4"/>
      <c r="M22" s="4"/>
      <c r="N22" s="4"/>
      <c r="O22" s="4"/>
      <c r="P22" s="4"/>
      <c r="Q22" s="4"/>
      <c r="R22" s="4"/>
      <c r="S22" s="4"/>
      <c r="T22" s="4"/>
      <c r="U22" s="4"/>
      <c r="V22" s="4"/>
      <c r="W22" s="4"/>
      <c r="X22" s="4"/>
      <c r="Y22" s="4"/>
    </row>
    <row r="23" spans="1:25" ht="25.5" x14ac:dyDescent="0.2">
      <c r="A23" s="45" t="s">
        <v>141</v>
      </c>
      <c r="B23" s="65" t="s">
        <v>6</v>
      </c>
      <c r="C23" s="66" t="s">
        <v>1</v>
      </c>
      <c r="D23" s="229">
        <v>180</v>
      </c>
      <c r="E23" s="198"/>
      <c r="F23" s="62">
        <f t="shared" si="0"/>
        <v>0</v>
      </c>
      <c r="G23" s="4"/>
      <c r="H23" s="4"/>
      <c r="I23" s="4"/>
      <c r="J23" s="4"/>
      <c r="K23" s="4"/>
      <c r="L23" s="4"/>
      <c r="M23" s="4"/>
      <c r="N23" s="4"/>
      <c r="O23" s="4"/>
      <c r="P23" s="4"/>
      <c r="Q23" s="4"/>
      <c r="R23" s="4"/>
      <c r="S23" s="4"/>
      <c r="T23" s="4"/>
      <c r="U23" s="4"/>
      <c r="V23" s="4"/>
      <c r="W23" s="4"/>
      <c r="X23" s="4"/>
      <c r="Y23" s="4"/>
    </row>
    <row r="24" spans="1:25" ht="60" customHeight="1" x14ac:dyDescent="0.2">
      <c r="A24" s="45" t="s">
        <v>37</v>
      </c>
      <c r="B24" s="187" t="s">
        <v>298</v>
      </c>
      <c r="C24" s="67" t="s">
        <v>44</v>
      </c>
      <c r="D24" s="229">
        <v>910</v>
      </c>
      <c r="E24" s="198"/>
      <c r="F24" s="62">
        <f t="shared" si="0"/>
        <v>0</v>
      </c>
      <c r="G24" s="4"/>
      <c r="H24" s="4"/>
      <c r="I24" s="4"/>
      <c r="J24" s="4"/>
      <c r="K24" s="4"/>
      <c r="L24" s="4"/>
      <c r="M24" s="4"/>
      <c r="N24" s="4"/>
      <c r="O24" s="4"/>
      <c r="P24" s="4"/>
      <c r="Q24" s="4"/>
      <c r="R24" s="4"/>
      <c r="S24" s="4"/>
      <c r="T24" s="4"/>
      <c r="U24" s="4"/>
      <c r="V24" s="4"/>
      <c r="W24" s="4"/>
    </row>
    <row r="25" spans="1:25" ht="12.75" x14ac:dyDescent="0.2">
      <c r="A25" s="45" t="s">
        <v>38</v>
      </c>
      <c r="B25" s="209" t="s">
        <v>180</v>
      </c>
      <c r="C25" s="210" t="s">
        <v>181</v>
      </c>
      <c r="D25" s="232">
        <v>160</v>
      </c>
      <c r="E25" s="249"/>
      <c r="F25" s="63">
        <f t="shared" si="0"/>
        <v>0</v>
      </c>
      <c r="G25" s="4"/>
      <c r="H25" s="4"/>
      <c r="I25" s="4"/>
      <c r="J25" s="4"/>
      <c r="K25" s="4"/>
      <c r="L25" s="4"/>
      <c r="M25" s="4"/>
      <c r="N25" s="4"/>
      <c r="O25" s="4"/>
      <c r="P25" s="4"/>
      <c r="Q25" s="4"/>
      <c r="R25" s="4"/>
      <c r="S25" s="4"/>
      <c r="T25" s="4"/>
      <c r="U25" s="4"/>
      <c r="V25" s="4"/>
      <c r="W25" s="4"/>
    </row>
    <row r="26" spans="1:25" ht="25.5" x14ac:dyDescent="0.2">
      <c r="A26" s="263" t="s">
        <v>39</v>
      </c>
      <c r="B26" s="264" t="s">
        <v>178</v>
      </c>
      <c r="C26" s="265" t="s">
        <v>44</v>
      </c>
      <c r="D26" s="266">
        <v>13</v>
      </c>
      <c r="E26" s="197"/>
      <c r="F26" s="62">
        <f t="shared" si="0"/>
        <v>0</v>
      </c>
      <c r="G26" s="4"/>
      <c r="H26" s="4"/>
      <c r="I26" s="4"/>
      <c r="J26" s="4"/>
      <c r="K26" s="4"/>
      <c r="L26" s="4"/>
      <c r="M26" s="4"/>
      <c r="N26" s="4"/>
      <c r="O26" s="4"/>
      <c r="P26" s="4"/>
      <c r="Q26" s="4"/>
      <c r="R26" s="4"/>
      <c r="S26" s="4"/>
      <c r="T26" s="4"/>
      <c r="U26" s="4"/>
      <c r="V26" s="4"/>
      <c r="W26" s="4"/>
    </row>
    <row r="27" spans="1:25" ht="25.5" x14ac:dyDescent="0.2">
      <c r="A27" s="263" t="s">
        <v>182</v>
      </c>
      <c r="B27" s="264" t="s">
        <v>183</v>
      </c>
      <c r="C27" s="265" t="s">
        <v>44</v>
      </c>
      <c r="D27" s="266">
        <v>13</v>
      </c>
      <c r="E27" s="197"/>
      <c r="F27" s="62">
        <f t="shared" si="0"/>
        <v>0</v>
      </c>
      <c r="G27" s="4"/>
      <c r="H27" s="4"/>
      <c r="I27" s="4"/>
      <c r="J27" s="4"/>
      <c r="K27" s="4"/>
      <c r="L27" s="4"/>
      <c r="M27" s="4"/>
      <c r="N27" s="4"/>
      <c r="O27" s="4"/>
      <c r="P27" s="4"/>
      <c r="Q27" s="4"/>
      <c r="R27" s="4"/>
      <c r="S27" s="4"/>
      <c r="T27" s="4"/>
      <c r="U27" s="4"/>
      <c r="V27" s="4"/>
      <c r="W27" s="4"/>
    </row>
    <row r="28" spans="1:25" ht="77.25" thickBot="1" x14ac:dyDescent="0.25">
      <c r="A28" s="263" t="s">
        <v>184</v>
      </c>
      <c r="B28" s="78" t="s">
        <v>91</v>
      </c>
      <c r="C28" s="267" t="s">
        <v>117</v>
      </c>
      <c r="D28" s="268">
        <v>1</v>
      </c>
      <c r="E28" s="269"/>
      <c r="F28" s="270">
        <f t="shared" si="0"/>
        <v>0</v>
      </c>
      <c r="G28" s="4"/>
      <c r="H28" s="4"/>
      <c r="I28" s="4"/>
      <c r="J28" s="4"/>
      <c r="K28" s="4"/>
      <c r="L28" s="4"/>
      <c r="M28" s="4"/>
      <c r="N28" s="4"/>
      <c r="O28" s="4"/>
      <c r="P28" s="4"/>
      <c r="Q28" s="4"/>
      <c r="R28" s="4"/>
      <c r="S28" s="4"/>
      <c r="T28" s="4"/>
      <c r="U28" s="4"/>
      <c r="V28" s="4"/>
      <c r="W28" s="4"/>
      <c r="X28" s="4"/>
      <c r="Y28" s="4"/>
    </row>
    <row r="29" spans="1:25" ht="13.5" thickBot="1" x14ac:dyDescent="0.25">
      <c r="A29" s="920"/>
      <c r="B29" s="856"/>
      <c r="C29" s="856"/>
      <c r="D29" s="856"/>
      <c r="E29" s="37" t="s">
        <v>41</v>
      </c>
      <c r="F29" s="38">
        <f>SUM(F21:F28)</f>
        <v>0</v>
      </c>
      <c r="G29" s="4"/>
      <c r="I29" s="4"/>
      <c r="J29" s="4"/>
      <c r="K29" s="4"/>
      <c r="L29" s="4"/>
      <c r="M29" s="4"/>
      <c r="N29" s="4"/>
      <c r="O29" s="4"/>
      <c r="P29" s="4"/>
      <c r="Q29" s="4"/>
      <c r="R29" s="4"/>
      <c r="S29" s="4"/>
      <c r="T29" s="4"/>
      <c r="U29" s="4"/>
      <c r="V29" s="4"/>
      <c r="W29" s="4"/>
      <c r="X29" s="4"/>
      <c r="Y29" s="4"/>
    </row>
    <row r="30" spans="1:25" ht="12.75" x14ac:dyDescent="0.2">
      <c r="A30" s="110"/>
      <c r="B30" s="110"/>
      <c r="C30" s="110"/>
      <c r="D30" s="110"/>
      <c r="E30" s="110"/>
      <c r="F30" s="110"/>
      <c r="G30" s="4"/>
      <c r="I30" s="4"/>
      <c r="J30" s="4"/>
      <c r="K30" s="4"/>
      <c r="L30" s="4"/>
      <c r="M30" s="4"/>
      <c r="N30" s="4"/>
      <c r="O30" s="4"/>
      <c r="P30" s="4"/>
      <c r="Q30" s="4"/>
      <c r="R30" s="4"/>
      <c r="S30" s="4"/>
      <c r="T30" s="4"/>
      <c r="U30" s="4"/>
      <c r="V30" s="4"/>
      <c r="W30" s="4"/>
      <c r="X30" s="4"/>
      <c r="Y30" s="4"/>
    </row>
    <row r="31" spans="1:25" ht="12.75" x14ac:dyDescent="0.2">
      <c r="A31" s="68">
        <v>1.3</v>
      </c>
      <c r="B31" s="69" t="s">
        <v>77</v>
      </c>
      <c r="C31" s="30" t="s">
        <v>24</v>
      </c>
      <c r="D31" s="30" t="s">
        <v>25</v>
      </c>
      <c r="E31" s="30" t="s">
        <v>26</v>
      </c>
      <c r="F31" s="30" t="s">
        <v>27</v>
      </c>
      <c r="G31" s="4"/>
      <c r="H31" s="846"/>
      <c r="I31" s="4"/>
      <c r="J31" s="4"/>
      <c r="K31" s="4"/>
      <c r="L31" s="4"/>
      <c r="M31" s="4"/>
      <c r="N31" s="4"/>
      <c r="O31" s="4"/>
      <c r="P31" s="4"/>
      <c r="Q31" s="4"/>
      <c r="R31" s="4"/>
      <c r="S31" s="4"/>
      <c r="T31" s="4"/>
      <c r="U31" s="4"/>
      <c r="V31" s="4"/>
      <c r="W31" s="4"/>
      <c r="X31" s="4"/>
      <c r="Y31" s="4"/>
    </row>
    <row r="32" spans="1:25" ht="48" x14ac:dyDescent="0.2">
      <c r="A32" s="70" t="s">
        <v>143</v>
      </c>
      <c r="B32" s="104" t="s">
        <v>78</v>
      </c>
      <c r="C32" s="105" t="s">
        <v>8</v>
      </c>
      <c r="D32" s="229">
        <v>230</v>
      </c>
      <c r="E32" s="247"/>
      <c r="F32" s="73">
        <f>D32*E32</f>
        <v>0</v>
      </c>
      <c r="G32" s="4"/>
      <c r="H32" s="846"/>
      <c r="I32" s="4"/>
      <c r="J32" s="4"/>
      <c r="K32" s="4"/>
      <c r="L32" s="4"/>
      <c r="M32" s="4"/>
      <c r="N32" s="4"/>
      <c r="O32" s="4"/>
      <c r="P32" s="4"/>
      <c r="Q32" s="4"/>
      <c r="R32" s="4"/>
      <c r="S32" s="4"/>
      <c r="T32" s="4"/>
      <c r="U32" s="4"/>
      <c r="V32" s="4"/>
      <c r="W32" s="4"/>
      <c r="X32" s="4"/>
      <c r="Y32" s="4"/>
    </row>
    <row r="33" spans="1:25" ht="51" x14ac:dyDescent="0.2">
      <c r="A33" s="70" t="s">
        <v>144</v>
      </c>
      <c r="B33" s="111" t="s">
        <v>102</v>
      </c>
      <c r="C33" s="112" t="s">
        <v>8</v>
      </c>
      <c r="D33" s="232">
        <v>160</v>
      </c>
      <c r="E33" s="199"/>
      <c r="F33" s="170">
        <f>D33*E33</f>
        <v>0</v>
      </c>
      <c r="G33" s="4"/>
      <c r="H33" s="110"/>
      <c r="I33" s="4"/>
      <c r="J33" s="4"/>
      <c r="K33" s="4"/>
      <c r="L33" s="4"/>
      <c r="M33" s="4"/>
      <c r="N33" s="4"/>
      <c r="O33" s="4"/>
      <c r="P33" s="4"/>
      <c r="Q33" s="4"/>
      <c r="R33" s="4"/>
      <c r="S33" s="4"/>
      <c r="T33" s="4"/>
      <c r="U33" s="4"/>
      <c r="V33" s="4"/>
      <c r="W33" s="4"/>
      <c r="X33" s="4"/>
      <c r="Y33" s="4"/>
    </row>
    <row r="34" spans="1:25" ht="77.25" thickBot="1" x14ac:dyDescent="0.25">
      <c r="A34" s="70" t="s">
        <v>145</v>
      </c>
      <c r="B34" s="186" t="s">
        <v>185</v>
      </c>
      <c r="C34" s="112" t="s">
        <v>8</v>
      </c>
      <c r="D34" s="171">
        <v>13</v>
      </c>
      <c r="E34" s="247"/>
      <c r="F34" s="172">
        <f>D34*E34</f>
        <v>0</v>
      </c>
      <c r="G34" s="4"/>
      <c r="I34" s="4"/>
      <c r="J34" s="4"/>
      <c r="K34" s="4"/>
      <c r="L34" s="4"/>
      <c r="M34" s="4"/>
      <c r="N34" s="4"/>
      <c r="O34" s="4"/>
      <c r="P34" s="4"/>
      <c r="Q34" s="4"/>
      <c r="R34" s="4"/>
      <c r="S34" s="4"/>
      <c r="T34" s="4"/>
      <c r="U34" s="4"/>
      <c r="V34" s="4"/>
      <c r="W34" s="4"/>
      <c r="X34" s="4"/>
      <c r="Y34" s="4"/>
    </row>
    <row r="35" spans="1:25" ht="13.5" thickBot="1" x14ac:dyDescent="0.25">
      <c r="A35" s="860"/>
      <c r="B35" s="861"/>
      <c r="C35" s="861"/>
      <c r="D35" s="861"/>
      <c r="E35" s="106" t="s">
        <v>83</v>
      </c>
      <c r="F35" s="107">
        <f>SUM(F32:F34)</f>
        <v>0</v>
      </c>
      <c r="G35" s="4"/>
      <c r="H35" s="6"/>
      <c r="I35" s="4"/>
      <c r="J35" s="4"/>
      <c r="K35" s="6"/>
      <c r="L35" s="4"/>
      <c r="M35" s="4"/>
      <c r="N35" s="4"/>
      <c r="O35" s="4"/>
      <c r="P35" s="4"/>
      <c r="Q35" s="4"/>
      <c r="R35" s="4"/>
      <c r="S35" s="4"/>
      <c r="T35" s="4"/>
      <c r="U35" s="4"/>
      <c r="V35" s="4"/>
      <c r="W35" s="4"/>
      <c r="X35" s="4"/>
      <c r="Y35" s="4"/>
    </row>
    <row r="36" spans="1:25" x14ac:dyDescent="0.2">
      <c r="A36" s="921"/>
      <c r="B36" s="922"/>
      <c r="C36" s="922"/>
      <c r="D36" s="922"/>
      <c r="E36" s="922"/>
      <c r="F36" s="923"/>
      <c r="G36" s="4"/>
      <c r="H36" s="6"/>
      <c r="I36" s="4"/>
      <c r="J36" s="4"/>
      <c r="K36" s="6"/>
      <c r="L36" s="4"/>
      <c r="M36" s="4"/>
      <c r="N36" s="4"/>
      <c r="O36" s="4"/>
      <c r="P36" s="4"/>
      <c r="Q36" s="4"/>
      <c r="R36" s="4"/>
      <c r="S36" s="4"/>
      <c r="T36" s="4"/>
      <c r="U36" s="4"/>
      <c r="V36" s="4"/>
      <c r="W36" s="4"/>
      <c r="X36" s="4"/>
      <c r="Y36" s="4"/>
    </row>
    <row r="37" spans="1:25" ht="12.75" x14ac:dyDescent="0.2">
      <c r="A37" s="68">
        <v>1.4</v>
      </c>
      <c r="B37" s="69" t="s">
        <v>59</v>
      </c>
      <c r="C37" s="30" t="s">
        <v>24</v>
      </c>
      <c r="D37" s="30" t="s">
        <v>25</v>
      </c>
      <c r="E37" s="30" t="s">
        <v>26</v>
      </c>
      <c r="F37" s="30" t="s">
        <v>27</v>
      </c>
      <c r="G37" s="4"/>
      <c r="H37" s="6"/>
      <c r="I37" s="4"/>
      <c r="J37" s="4"/>
      <c r="K37" s="4"/>
      <c r="L37" s="4"/>
      <c r="M37" s="4"/>
      <c r="N37" s="4"/>
      <c r="O37" s="4"/>
      <c r="P37" s="4"/>
      <c r="Q37" s="4"/>
      <c r="R37" s="4"/>
      <c r="S37" s="4"/>
      <c r="T37" s="4"/>
      <c r="U37" s="4"/>
      <c r="V37" s="4"/>
      <c r="W37" s="4"/>
      <c r="X37" s="4"/>
      <c r="Y37" s="4"/>
    </row>
    <row r="38" spans="1:25" ht="140.25" x14ac:dyDescent="0.2">
      <c r="A38" s="70" t="s">
        <v>146</v>
      </c>
      <c r="B38" s="71" t="s">
        <v>138</v>
      </c>
      <c r="C38" s="66" t="s">
        <v>45</v>
      </c>
      <c r="D38" s="229">
        <v>615</v>
      </c>
      <c r="E38" s="248"/>
      <c r="F38" s="72">
        <f>D38*E38</f>
        <v>0</v>
      </c>
      <c r="G38" s="4"/>
      <c r="H38" s="7"/>
      <c r="I38" s="4"/>
      <c r="J38" s="4"/>
      <c r="K38" s="4"/>
      <c r="L38" s="4"/>
      <c r="M38" s="4"/>
      <c r="N38" s="4"/>
      <c r="O38" s="4"/>
      <c r="P38" s="4"/>
      <c r="Q38" s="4"/>
      <c r="R38" s="4"/>
      <c r="S38" s="4"/>
      <c r="T38" s="4"/>
      <c r="U38" s="4"/>
      <c r="V38" s="4"/>
      <c r="W38" s="4"/>
      <c r="X38" s="4"/>
      <c r="Y38" s="4"/>
    </row>
    <row r="39" spans="1:25" ht="99.75" customHeight="1" x14ac:dyDescent="0.2">
      <c r="A39" s="70" t="s">
        <v>147</v>
      </c>
      <c r="B39" s="211" t="s">
        <v>96</v>
      </c>
      <c r="C39" s="105" t="s">
        <v>8</v>
      </c>
      <c r="D39" s="229">
        <v>280</v>
      </c>
      <c r="E39" s="247"/>
      <c r="F39" s="73">
        <f>D39*E39</f>
        <v>0</v>
      </c>
      <c r="G39" s="4"/>
      <c r="H39" s="7"/>
      <c r="I39" s="4"/>
      <c r="J39" s="4"/>
      <c r="K39" s="4"/>
      <c r="L39" s="4"/>
      <c r="M39" s="4"/>
      <c r="N39" s="4"/>
      <c r="O39" s="4"/>
      <c r="P39" s="4"/>
      <c r="Q39" s="4"/>
      <c r="R39" s="4"/>
      <c r="S39" s="4"/>
      <c r="T39" s="4"/>
      <c r="U39" s="4"/>
      <c r="V39" s="4"/>
      <c r="W39" s="4"/>
      <c r="X39" s="4"/>
      <c r="Y39" s="4"/>
    </row>
    <row r="40" spans="1:25" ht="76.5" x14ac:dyDescent="0.2">
      <c r="A40" s="70" t="s">
        <v>148</v>
      </c>
      <c r="B40" s="189" t="s">
        <v>186</v>
      </c>
      <c r="C40" s="190" t="s">
        <v>8</v>
      </c>
      <c r="D40" s="229">
        <v>170</v>
      </c>
      <c r="E40" s="247"/>
      <c r="F40" s="73">
        <f>D40*E40</f>
        <v>0</v>
      </c>
      <c r="G40" s="4"/>
      <c r="H40" s="272"/>
      <c r="I40" s="4"/>
      <c r="J40" s="4"/>
      <c r="K40" s="4"/>
      <c r="L40" s="4"/>
      <c r="M40" s="4"/>
      <c r="N40" s="4"/>
      <c r="O40" s="4"/>
      <c r="P40" s="4"/>
      <c r="Q40" s="4"/>
      <c r="R40" s="4"/>
      <c r="S40" s="4"/>
      <c r="T40" s="4"/>
      <c r="U40" s="4"/>
      <c r="V40" s="4"/>
      <c r="W40" s="4"/>
      <c r="X40" s="4"/>
      <c r="Y40" s="4"/>
    </row>
    <row r="41" spans="1:25" ht="128.25" thickBot="1" x14ac:dyDescent="0.25">
      <c r="A41" s="70" t="s">
        <v>172</v>
      </c>
      <c r="B41" s="186" t="s">
        <v>187</v>
      </c>
      <c r="C41" s="46" t="s">
        <v>8</v>
      </c>
      <c r="D41" s="46">
        <v>740</v>
      </c>
      <c r="E41" s="247"/>
      <c r="F41" s="109">
        <f>D41*E41</f>
        <v>0</v>
      </c>
      <c r="G41" s="4"/>
      <c r="H41" s="273"/>
      <c r="I41" s="4"/>
      <c r="J41" s="4"/>
      <c r="K41" s="4"/>
      <c r="L41" s="4"/>
      <c r="M41" s="4"/>
      <c r="N41" s="4"/>
      <c r="O41" s="4"/>
      <c r="P41" s="4"/>
      <c r="Q41" s="4"/>
      <c r="R41" s="4"/>
      <c r="S41" s="4"/>
      <c r="T41" s="4"/>
      <c r="U41" s="4"/>
      <c r="V41" s="4"/>
      <c r="W41" s="4"/>
      <c r="X41" s="4"/>
      <c r="Y41" s="4"/>
    </row>
    <row r="42" spans="1:25" ht="13.5" thickBot="1" x14ac:dyDescent="0.25">
      <c r="A42" s="924"/>
      <c r="B42" s="910"/>
      <c r="C42" s="910"/>
      <c r="D42" s="911"/>
      <c r="E42" s="37" t="s">
        <v>82</v>
      </c>
      <c r="F42" s="38">
        <f>SUM(F38:F41)</f>
        <v>0</v>
      </c>
      <c r="G42" s="4"/>
      <c r="H42" s="4"/>
      <c r="I42" s="4"/>
      <c r="J42" s="4"/>
      <c r="K42" s="4"/>
      <c r="L42" s="4"/>
      <c r="M42" s="4"/>
      <c r="N42" s="4"/>
      <c r="O42" s="4"/>
      <c r="P42" s="4"/>
      <c r="Q42" s="4"/>
      <c r="R42" s="4"/>
      <c r="S42" s="4"/>
      <c r="T42" s="4"/>
      <c r="U42" s="4"/>
      <c r="V42" s="4"/>
      <c r="W42" s="4"/>
      <c r="X42" s="4"/>
      <c r="Y42" s="4"/>
    </row>
    <row r="43" spans="1:25" ht="12.75" x14ac:dyDescent="0.2">
      <c r="A43" s="110"/>
      <c r="B43" s="110"/>
      <c r="C43" s="110"/>
      <c r="D43" s="110"/>
      <c r="E43" s="110"/>
      <c r="F43" s="110"/>
      <c r="G43" s="4"/>
      <c r="H43" s="4"/>
      <c r="I43" s="4"/>
      <c r="J43" s="4"/>
      <c r="K43" s="4"/>
      <c r="L43" s="4"/>
      <c r="M43" s="4"/>
      <c r="N43" s="4"/>
      <c r="O43" s="4"/>
      <c r="P43" s="4"/>
      <c r="Q43" s="4"/>
      <c r="R43" s="4"/>
      <c r="S43" s="4"/>
      <c r="T43" s="4"/>
      <c r="U43" s="4"/>
      <c r="V43" s="4"/>
      <c r="W43" s="4"/>
      <c r="X43" s="4"/>
      <c r="Y43" s="4"/>
    </row>
    <row r="44" spans="1:25" ht="15" x14ac:dyDescent="0.2">
      <c r="A44" s="174">
        <v>1.5</v>
      </c>
      <c r="B44" s="175" t="s">
        <v>106</v>
      </c>
      <c r="C44" s="176" t="s">
        <v>24</v>
      </c>
      <c r="D44" s="176" t="s">
        <v>25</v>
      </c>
      <c r="E44" s="176" t="s">
        <v>26</v>
      </c>
      <c r="F44" s="176" t="s">
        <v>27</v>
      </c>
      <c r="G44" s="4"/>
      <c r="H44" s="221"/>
      <c r="I44" s="4"/>
      <c r="J44" s="4"/>
      <c r="K44" s="4"/>
      <c r="L44" s="4"/>
      <c r="M44" s="4"/>
      <c r="N44" s="4"/>
      <c r="O44" s="4"/>
      <c r="P44" s="4"/>
      <c r="Q44" s="4"/>
      <c r="R44" s="4"/>
      <c r="S44" s="4"/>
      <c r="T44" s="4"/>
      <c r="U44" s="4"/>
      <c r="V44" s="4"/>
      <c r="W44" s="4"/>
      <c r="X44" s="4"/>
      <c r="Y44" s="4"/>
    </row>
    <row r="45" spans="1:25" ht="39" thickBot="1" x14ac:dyDescent="0.25">
      <c r="A45" s="257" t="s">
        <v>149</v>
      </c>
      <c r="B45" s="258" t="s">
        <v>188</v>
      </c>
      <c r="C45" s="259" t="s">
        <v>8</v>
      </c>
      <c r="D45" s="260">
        <v>13</v>
      </c>
      <c r="E45" s="261"/>
      <c r="F45" s="262">
        <f>D45*E45</f>
        <v>0</v>
      </c>
      <c r="G45" s="4"/>
      <c r="H45" s="4"/>
      <c r="I45" s="4"/>
      <c r="J45" s="4"/>
      <c r="K45" s="4"/>
      <c r="L45" s="4"/>
      <c r="M45" s="4"/>
      <c r="N45" s="4"/>
      <c r="O45" s="4"/>
      <c r="P45" s="4"/>
      <c r="Q45" s="4"/>
      <c r="R45" s="4"/>
      <c r="S45" s="4"/>
      <c r="T45" s="4"/>
      <c r="U45" s="4"/>
      <c r="V45" s="4"/>
      <c r="W45" s="4"/>
      <c r="X45" s="4"/>
      <c r="Y45" s="4"/>
    </row>
    <row r="46" spans="1:25" s="36" customFormat="1" ht="13.5" thickBot="1" x14ac:dyDescent="0.25">
      <c r="A46" s="895"/>
      <c r="B46" s="896"/>
      <c r="C46" s="896"/>
      <c r="D46" s="896"/>
      <c r="E46" s="37" t="s">
        <v>86</v>
      </c>
      <c r="F46" s="38">
        <f>SUM(F45)</f>
        <v>0</v>
      </c>
      <c r="G46" s="4"/>
    </row>
    <row r="47" spans="1:25" s="35" customFormat="1" ht="12.75" x14ac:dyDescent="0.2">
      <c r="A47" s="173"/>
      <c r="B47" s="28"/>
      <c r="C47" s="28"/>
      <c r="D47" s="28"/>
      <c r="E47" s="29"/>
      <c r="F47" s="27"/>
      <c r="G47" s="4"/>
    </row>
    <row r="48" spans="1:25" s="35" customFormat="1" ht="12.75" customHeight="1" x14ac:dyDescent="0.2">
      <c r="A48" s="61">
        <v>1.6</v>
      </c>
      <c r="B48" s="30" t="s">
        <v>7</v>
      </c>
      <c r="C48" s="30" t="s">
        <v>24</v>
      </c>
      <c r="D48" s="30" t="s">
        <v>25</v>
      </c>
      <c r="E48" s="30" t="s">
        <v>26</v>
      </c>
      <c r="F48" s="30" t="s">
        <v>27</v>
      </c>
      <c r="G48" s="4"/>
      <c r="H48" s="274"/>
    </row>
    <row r="49" spans="1:25" s="35" customFormat="1" ht="51" x14ac:dyDescent="0.2">
      <c r="A49" s="191" t="s">
        <v>48</v>
      </c>
      <c r="B49" s="192" t="s">
        <v>88</v>
      </c>
      <c r="C49" s="191" t="s">
        <v>8</v>
      </c>
      <c r="D49" s="228">
        <v>895</v>
      </c>
      <c r="E49" s="200"/>
      <c r="F49" s="54">
        <f>D49*E49</f>
        <v>0</v>
      </c>
      <c r="G49" s="4"/>
    </row>
    <row r="50" spans="1:25" s="35" customFormat="1" ht="51" x14ac:dyDescent="0.2">
      <c r="A50" s="191" t="s">
        <v>73</v>
      </c>
      <c r="B50" s="192" t="s">
        <v>87</v>
      </c>
      <c r="C50" s="191" t="s">
        <v>8</v>
      </c>
      <c r="D50" s="228">
        <v>895</v>
      </c>
      <c r="E50" s="212"/>
      <c r="F50" s="54">
        <f t="shared" ref="F50:F58" si="1">D50*E50</f>
        <v>0</v>
      </c>
      <c r="G50" s="4"/>
    </row>
    <row r="51" spans="1:25" s="35" customFormat="1" ht="69" customHeight="1" x14ac:dyDescent="0.2">
      <c r="A51" s="191" t="s">
        <v>103</v>
      </c>
      <c r="B51" s="192" t="s">
        <v>325</v>
      </c>
      <c r="C51" s="56" t="s">
        <v>8</v>
      </c>
      <c r="D51" s="228">
        <v>895</v>
      </c>
      <c r="E51" s="197"/>
      <c r="F51" s="77">
        <f t="shared" si="1"/>
        <v>0</v>
      </c>
      <c r="G51" s="4"/>
      <c r="H51" s="299"/>
    </row>
    <row r="52" spans="1:25" ht="38.25" x14ac:dyDescent="0.2">
      <c r="A52" s="191" t="s">
        <v>150</v>
      </c>
      <c r="B52" s="118" t="s">
        <v>189</v>
      </c>
      <c r="C52" s="119" t="s">
        <v>8</v>
      </c>
      <c r="D52" s="223">
        <v>890</v>
      </c>
      <c r="E52" s="201"/>
      <c r="F52" s="72">
        <f>D52*E52</f>
        <v>0</v>
      </c>
      <c r="G52" s="4"/>
      <c r="H52" s="4"/>
      <c r="I52" s="4"/>
      <c r="J52" s="4"/>
      <c r="K52" s="4"/>
      <c r="L52" s="4"/>
      <c r="M52" s="4"/>
      <c r="N52" s="4"/>
      <c r="O52" s="4"/>
      <c r="P52" s="4"/>
      <c r="Q52" s="4"/>
      <c r="R52" s="4"/>
      <c r="S52" s="4"/>
      <c r="T52" s="4"/>
      <c r="U52" s="4"/>
      <c r="V52" s="4"/>
      <c r="W52" s="4"/>
      <c r="X52" s="4"/>
      <c r="Y52" s="4"/>
    </row>
    <row r="53" spans="1:25" s="33" customFormat="1" ht="73.5" customHeight="1" x14ac:dyDescent="0.2">
      <c r="A53" s="191" t="s">
        <v>151</v>
      </c>
      <c r="B53" s="74" t="s">
        <v>173</v>
      </c>
      <c r="C53" s="75" t="s">
        <v>8</v>
      </c>
      <c r="D53" s="58">
        <v>910</v>
      </c>
      <c r="E53" s="200"/>
      <c r="F53" s="54">
        <f t="shared" si="1"/>
        <v>0</v>
      </c>
      <c r="G53" s="4"/>
      <c r="J53" s="4"/>
    </row>
    <row r="54" spans="1:25" ht="80.25" customHeight="1" x14ac:dyDescent="0.2">
      <c r="A54" s="191" t="s">
        <v>152</v>
      </c>
      <c r="B54" s="76" t="s">
        <v>89</v>
      </c>
      <c r="C54" s="56" t="s">
        <v>8</v>
      </c>
      <c r="D54" s="58">
        <v>910</v>
      </c>
      <c r="E54" s="197"/>
      <c r="F54" s="77">
        <f t="shared" si="1"/>
        <v>0</v>
      </c>
      <c r="G54" s="4"/>
      <c r="H54" s="4"/>
      <c r="I54" s="4"/>
      <c r="J54" s="4"/>
      <c r="K54" s="4"/>
      <c r="L54" s="4"/>
      <c r="M54" s="4"/>
      <c r="N54" s="4"/>
      <c r="O54" s="4"/>
      <c r="P54" s="4"/>
      <c r="Q54" s="4"/>
      <c r="R54" s="4"/>
      <c r="S54" s="4"/>
      <c r="T54" s="4"/>
      <c r="U54" s="4"/>
      <c r="V54" s="4"/>
      <c r="W54" s="4"/>
      <c r="X54" s="4"/>
      <c r="Y54" s="4"/>
    </row>
    <row r="55" spans="1:25" ht="51" x14ac:dyDescent="0.2">
      <c r="A55" s="191" t="s">
        <v>153</v>
      </c>
      <c r="B55" s="117" t="s">
        <v>190</v>
      </c>
      <c r="C55" s="66" t="s">
        <v>8</v>
      </c>
      <c r="D55" s="229">
        <v>910</v>
      </c>
      <c r="E55" s="248"/>
      <c r="F55" s="47">
        <f t="shared" si="1"/>
        <v>0</v>
      </c>
      <c r="G55" s="4"/>
      <c r="H55" s="4"/>
      <c r="I55" s="8"/>
      <c r="J55" s="9"/>
      <c r="K55" s="4"/>
      <c r="L55" s="4"/>
      <c r="M55" s="4"/>
      <c r="N55" s="4"/>
      <c r="O55" s="4"/>
      <c r="P55" s="4"/>
      <c r="Q55" s="4"/>
      <c r="R55" s="4"/>
      <c r="S55" s="4"/>
      <c r="T55" s="4"/>
      <c r="U55" s="4"/>
      <c r="V55" s="4"/>
      <c r="W55" s="4"/>
      <c r="X55" s="4"/>
      <c r="Y55" s="4"/>
    </row>
    <row r="56" spans="1:25" ht="63.75" x14ac:dyDescent="0.2">
      <c r="A56" s="191" t="s">
        <v>154</v>
      </c>
      <c r="B56" s="78" t="s">
        <v>46</v>
      </c>
      <c r="C56" s="79" t="s">
        <v>1</v>
      </c>
      <c r="D56" s="230">
        <v>76</v>
      </c>
      <c r="E56" s="250"/>
      <c r="F56" s="80">
        <f t="shared" si="1"/>
        <v>0</v>
      </c>
      <c r="G56" s="4"/>
      <c r="H56" s="4"/>
      <c r="I56" s="8"/>
      <c r="J56" s="9"/>
      <c r="K56" s="4"/>
      <c r="L56" s="4"/>
      <c r="M56" s="4"/>
      <c r="N56" s="4"/>
      <c r="O56" s="4"/>
      <c r="P56" s="4"/>
      <c r="Q56" s="4"/>
      <c r="R56" s="4"/>
      <c r="S56" s="4"/>
      <c r="T56" s="4"/>
      <c r="U56" s="4"/>
      <c r="V56" s="4"/>
      <c r="W56" s="4"/>
      <c r="X56" s="4"/>
      <c r="Y56" s="4"/>
    </row>
    <row r="57" spans="1:25" ht="63.75" x14ac:dyDescent="0.2">
      <c r="A57" s="191" t="s">
        <v>155</v>
      </c>
      <c r="B57" s="74" t="s">
        <v>47</v>
      </c>
      <c r="C57" s="50" t="s">
        <v>1</v>
      </c>
      <c r="D57" s="231">
        <v>42</v>
      </c>
      <c r="E57" s="251"/>
      <c r="F57" s="213">
        <f t="shared" si="1"/>
        <v>0</v>
      </c>
      <c r="G57" s="4"/>
      <c r="H57" s="4"/>
      <c r="I57" s="4"/>
      <c r="J57" s="4"/>
      <c r="K57" s="4"/>
      <c r="L57" s="4"/>
      <c r="M57" s="4"/>
      <c r="N57" s="4"/>
      <c r="O57" s="4"/>
      <c r="P57" s="4"/>
      <c r="Q57" s="4"/>
      <c r="R57" s="4"/>
      <c r="S57" s="4"/>
      <c r="T57" s="4"/>
      <c r="U57" s="4"/>
      <c r="V57" s="4"/>
      <c r="W57" s="4"/>
      <c r="X57" s="4"/>
      <c r="Y57" s="4"/>
    </row>
    <row r="58" spans="1:25" ht="64.5" thickBot="1" x14ac:dyDescent="0.25">
      <c r="A58" s="191" t="s">
        <v>156</v>
      </c>
      <c r="B58" s="214" t="s">
        <v>140</v>
      </c>
      <c r="C58" s="215" t="s">
        <v>1</v>
      </c>
      <c r="D58" s="231">
        <v>290</v>
      </c>
      <c r="E58" s="252"/>
      <c r="F58" s="213">
        <f t="shared" si="1"/>
        <v>0</v>
      </c>
      <c r="G58" s="4"/>
      <c r="H58" s="4"/>
      <c r="I58" s="4"/>
      <c r="J58" s="4"/>
      <c r="K58" s="4"/>
      <c r="L58" s="4"/>
      <c r="M58" s="4"/>
      <c r="N58" s="4"/>
      <c r="O58" s="4"/>
      <c r="P58" s="4"/>
      <c r="Q58" s="4"/>
      <c r="R58" s="4"/>
      <c r="S58" s="4"/>
      <c r="T58" s="4"/>
      <c r="U58" s="4"/>
      <c r="V58" s="4"/>
      <c r="W58" s="4"/>
      <c r="X58" s="4"/>
      <c r="Y58" s="4"/>
    </row>
    <row r="59" spans="1:25" ht="13.5" thickBot="1" x14ac:dyDescent="0.25">
      <c r="A59" s="855"/>
      <c r="B59" s="856"/>
      <c r="C59" s="856"/>
      <c r="D59" s="856"/>
      <c r="E59" s="37" t="s">
        <v>98</v>
      </c>
      <c r="F59" s="38">
        <f>SUM(F49:F58)</f>
        <v>0</v>
      </c>
      <c r="G59" s="4"/>
      <c r="H59" s="4"/>
      <c r="I59" s="4"/>
      <c r="J59" s="4"/>
      <c r="K59" s="4"/>
      <c r="L59" s="4"/>
      <c r="M59" s="4"/>
      <c r="N59" s="4"/>
      <c r="O59" s="4"/>
      <c r="P59" s="4"/>
      <c r="Q59" s="4"/>
      <c r="R59" s="4"/>
      <c r="S59" s="4"/>
      <c r="T59" s="4"/>
      <c r="U59" s="4"/>
      <c r="V59" s="4"/>
      <c r="W59" s="4"/>
      <c r="X59" s="4"/>
      <c r="Y59" s="4"/>
    </row>
    <row r="60" spans="1:25" x14ac:dyDescent="0.2">
      <c r="A60" s="20"/>
      <c r="B60" s="21"/>
      <c r="C60" s="22"/>
      <c r="D60" s="21"/>
      <c r="E60" s="2"/>
      <c r="F60" s="23"/>
      <c r="G60" s="4"/>
      <c r="H60" s="4"/>
      <c r="I60" s="4"/>
      <c r="J60" s="4"/>
      <c r="K60" s="4"/>
      <c r="L60" s="4"/>
      <c r="M60" s="4"/>
      <c r="N60" s="4"/>
      <c r="O60" s="4"/>
      <c r="P60" s="4"/>
      <c r="Q60" s="4"/>
      <c r="R60" s="4"/>
      <c r="S60" s="4"/>
      <c r="T60" s="4"/>
      <c r="U60" s="4"/>
      <c r="V60" s="4"/>
      <c r="W60" s="4"/>
      <c r="X60" s="4"/>
      <c r="Y60" s="4"/>
    </row>
    <row r="61" spans="1:25" ht="12.75" x14ac:dyDescent="0.2">
      <c r="A61" s="163">
        <v>1.7</v>
      </c>
      <c r="B61" s="39" t="s">
        <v>60</v>
      </c>
      <c r="C61" s="30" t="s">
        <v>24</v>
      </c>
      <c r="D61" s="30" t="s">
        <v>25</v>
      </c>
      <c r="E61" s="30" t="s">
        <v>26</v>
      </c>
      <c r="F61" s="30" t="s">
        <v>27</v>
      </c>
      <c r="G61" s="4"/>
      <c r="H61" s="4"/>
      <c r="I61" s="4"/>
      <c r="J61" s="4"/>
      <c r="K61" s="4"/>
      <c r="L61" s="4"/>
      <c r="M61" s="4"/>
      <c r="N61" s="4"/>
      <c r="O61" s="4"/>
      <c r="P61" s="4"/>
      <c r="Q61" s="4"/>
      <c r="R61" s="4"/>
      <c r="S61" s="4"/>
      <c r="T61" s="4"/>
      <c r="U61" s="4"/>
      <c r="V61" s="4"/>
      <c r="W61" s="4"/>
      <c r="X61" s="4"/>
      <c r="Y61" s="4"/>
    </row>
    <row r="62" spans="1:25" ht="102" x14ac:dyDescent="0.2">
      <c r="A62" s="40" t="s">
        <v>79</v>
      </c>
      <c r="B62" s="216" t="s">
        <v>326</v>
      </c>
      <c r="C62" s="41"/>
      <c r="D62" s="42"/>
      <c r="E62" s="43"/>
      <c r="F62" s="44"/>
      <c r="G62" s="4"/>
      <c r="H62" s="275"/>
      <c r="I62" s="4"/>
      <c r="J62" s="205"/>
      <c r="K62" s="205"/>
      <c r="L62" s="205"/>
      <c r="M62" s="4"/>
      <c r="N62" s="4"/>
      <c r="O62" s="4"/>
      <c r="P62" s="4"/>
      <c r="Q62" s="4"/>
      <c r="R62" s="4"/>
      <c r="S62" s="4"/>
      <c r="T62" s="4"/>
      <c r="U62" s="4"/>
      <c r="V62" s="4"/>
      <c r="W62" s="4"/>
      <c r="X62" s="4"/>
      <c r="Y62" s="4"/>
    </row>
    <row r="63" spans="1:25" ht="18.75" x14ac:dyDescent="0.2">
      <c r="A63" s="45" t="s">
        <v>157</v>
      </c>
      <c r="B63" s="115" t="s">
        <v>126</v>
      </c>
      <c r="C63" s="46" t="s">
        <v>34</v>
      </c>
      <c r="D63" s="46">
        <v>34</v>
      </c>
      <c r="E63" s="239"/>
      <c r="F63" s="167">
        <f t="shared" ref="F63:F71" si="2">D63*E63</f>
        <v>0</v>
      </c>
      <c r="G63" s="4"/>
      <c r="H63" s="4"/>
      <c r="I63" s="238"/>
      <c r="J63" s="4"/>
      <c r="K63" s="6"/>
      <c r="L63" s="4"/>
      <c r="M63" s="4"/>
      <c r="N63" s="4"/>
      <c r="O63" s="204"/>
      <c r="P63" s="4"/>
      <c r="Q63" s="4"/>
      <c r="R63" s="4"/>
      <c r="S63" s="4"/>
      <c r="T63" s="4"/>
      <c r="U63" s="4"/>
      <c r="V63" s="4"/>
      <c r="W63" s="4"/>
      <c r="X63" s="4"/>
      <c r="Y63" s="4"/>
    </row>
    <row r="64" spans="1:25" ht="12.75" x14ac:dyDescent="0.2">
      <c r="A64" s="45" t="s">
        <v>158</v>
      </c>
      <c r="B64" s="115" t="s">
        <v>127</v>
      </c>
      <c r="C64" s="46" t="s">
        <v>34</v>
      </c>
      <c r="D64" s="226">
        <v>3</v>
      </c>
      <c r="E64" s="240"/>
      <c r="F64" s="168">
        <f t="shared" si="2"/>
        <v>0</v>
      </c>
      <c r="G64" s="4"/>
      <c r="H64" s="4"/>
      <c r="I64" s="238"/>
      <c r="J64" s="4"/>
      <c r="K64" s="6"/>
      <c r="L64" s="4"/>
      <c r="M64" s="4"/>
      <c r="N64" s="4"/>
      <c r="O64" s="4"/>
      <c r="P64" s="4"/>
      <c r="Q64" s="4"/>
      <c r="R64" s="4"/>
      <c r="S64" s="4"/>
      <c r="T64" s="4"/>
      <c r="U64" s="4"/>
      <c r="V64" s="4"/>
      <c r="W64" s="4"/>
      <c r="X64" s="4"/>
      <c r="Y64" s="4"/>
    </row>
    <row r="65" spans="1:25" ht="12.75" x14ac:dyDescent="0.2">
      <c r="A65" s="45" t="s">
        <v>159</v>
      </c>
      <c r="B65" s="115" t="s">
        <v>128</v>
      </c>
      <c r="C65" s="46" t="s">
        <v>34</v>
      </c>
      <c r="D65" s="226">
        <v>17</v>
      </c>
      <c r="E65" s="240"/>
      <c r="F65" s="168">
        <f t="shared" si="2"/>
        <v>0</v>
      </c>
      <c r="G65" s="4"/>
      <c r="H65" s="4"/>
      <c r="I65" s="238"/>
      <c r="J65" s="4"/>
      <c r="K65" s="6"/>
      <c r="L65" s="4"/>
      <c r="M65" s="4"/>
      <c r="N65" s="4"/>
      <c r="O65" s="4"/>
      <c r="P65" s="4"/>
      <c r="Q65" s="4"/>
      <c r="R65" s="4"/>
      <c r="S65" s="4"/>
      <c r="T65" s="4"/>
      <c r="U65" s="4"/>
      <c r="V65" s="4"/>
      <c r="W65" s="4"/>
      <c r="X65" s="4"/>
      <c r="Y65" s="4"/>
    </row>
    <row r="66" spans="1:25" ht="12.75" x14ac:dyDescent="0.2">
      <c r="A66" s="45" t="s">
        <v>160</v>
      </c>
      <c r="B66" s="115" t="s">
        <v>129</v>
      </c>
      <c r="C66" s="46" t="s">
        <v>34</v>
      </c>
      <c r="D66" s="48">
        <v>2</v>
      </c>
      <c r="E66" s="241"/>
      <c r="F66" s="168">
        <f t="shared" si="2"/>
        <v>0</v>
      </c>
      <c r="G66" s="4"/>
      <c r="H66" s="4"/>
      <c r="I66" s="238"/>
      <c r="J66" s="4"/>
      <c r="K66" s="6"/>
      <c r="L66" s="4"/>
      <c r="M66" s="4"/>
      <c r="N66" s="4"/>
      <c r="O66" s="4"/>
      <c r="P66" s="4"/>
      <c r="Q66" s="4"/>
      <c r="R66" s="4"/>
      <c r="S66" s="4"/>
      <c r="T66" s="4"/>
      <c r="U66" s="4"/>
      <c r="V66" s="4"/>
      <c r="W66" s="4"/>
      <c r="X66" s="4"/>
      <c r="Y66" s="4"/>
    </row>
    <row r="67" spans="1:25" ht="12.75" x14ac:dyDescent="0.2">
      <c r="A67" s="45" t="s">
        <v>161</v>
      </c>
      <c r="B67" s="115" t="s">
        <v>134</v>
      </c>
      <c r="C67" s="46" t="s">
        <v>34</v>
      </c>
      <c r="D67" s="48">
        <v>7</v>
      </c>
      <c r="E67" s="241"/>
      <c r="F67" s="168">
        <f t="shared" si="2"/>
        <v>0</v>
      </c>
      <c r="G67" s="4"/>
      <c r="H67" s="4"/>
      <c r="I67" s="238"/>
      <c r="J67" s="4"/>
      <c r="K67" s="6"/>
      <c r="L67" s="4"/>
      <c r="M67" s="4"/>
      <c r="N67" s="4"/>
      <c r="O67" s="4"/>
      <c r="P67" s="4"/>
      <c r="Q67" s="4"/>
      <c r="R67" s="4"/>
      <c r="S67" s="4"/>
      <c r="T67" s="4"/>
      <c r="U67" s="4"/>
      <c r="V67" s="4"/>
      <c r="W67" s="4"/>
      <c r="X67" s="4"/>
      <c r="Y67" s="4"/>
    </row>
    <row r="68" spans="1:25" ht="12.75" x14ac:dyDescent="0.2">
      <c r="A68" s="45" t="s">
        <v>162</v>
      </c>
      <c r="B68" s="115" t="s">
        <v>130</v>
      </c>
      <c r="C68" s="46" t="s">
        <v>34</v>
      </c>
      <c r="D68" s="48">
        <v>5</v>
      </c>
      <c r="E68" s="241"/>
      <c r="F68" s="168">
        <f t="shared" si="2"/>
        <v>0</v>
      </c>
      <c r="G68" s="4"/>
      <c r="H68" s="4"/>
      <c r="I68" s="238"/>
      <c r="J68" s="4"/>
      <c r="K68" s="6"/>
      <c r="L68" s="4"/>
      <c r="M68" s="4"/>
      <c r="N68" s="4"/>
      <c r="O68" s="4"/>
      <c r="P68" s="4"/>
      <c r="Q68" s="4"/>
      <c r="R68" s="4"/>
      <c r="S68" s="4"/>
      <c r="T68" s="4"/>
      <c r="U68" s="4"/>
      <c r="V68" s="4"/>
      <c r="W68" s="4"/>
      <c r="X68" s="4"/>
      <c r="Y68" s="4"/>
    </row>
    <row r="69" spans="1:25" ht="12.75" x14ac:dyDescent="0.2">
      <c r="A69" s="45" t="s">
        <v>163</v>
      </c>
      <c r="B69" s="115" t="s">
        <v>131</v>
      </c>
      <c r="C69" s="46" t="s">
        <v>34</v>
      </c>
      <c r="D69" s="48">
        <v>1</v>
      </c>
      <c r="E69" s="241"/>
      <c r="F69" s="168">
        <f t="shared" si="2"/>
        <v>0</v>
      </c>
      <c r="G69" s="4"/>
      <c r="H69" s="4"/>
      <c r="I69" s="238"/>
      <c r="J69" s="4"/>
      <c r="K69" s="6"/>
      <c r="L69" s="4"/>
      <c r="M69" s="4"/>
      <c r="N69" s="4"/>
      <c r="O69" s="4"/>
      <c r="P69" s="4"/>
      <c r="Q69" s="4"/>
      <c r="R69" s="4"/>
      <c r="S69" s="4"/>
      <c r="T69" s="4"/>
      <c r="U69" s="4"/>
      <c r="V69" s="4"/>
      <c r="W69" s="4"/>
      <c r="X69" s="4"/>
      <c r="Y69" s="4"/>
    </row>
    <row r="70" spans="1:25" ht="12.75" x14ac:dyDescent="0.2">
      <c r="A70" s="45" t="s">
        <v>164</v>
      </c>
      <c r="B70" s="115" t="s">
        <v>132</v>
      </c>
      <c r="C70" s="46" t="s">
        <v>34</v>
      </c>
      <c r="D70" s="48">
        <v>1</v>
      </c>
      <c r="E70" s="241"/>
      <c r="F70" s="168">
        <f t="shared" si="2"/>
        <v>0</v>
      </c>
      <c r="G70" s="4"/>
      <c r="H70" s="4"/>
      <c r="I70" s="238"/>
      <c r="J70" s="4"/>
      <c r="K70" s="6"/>
      <c r="L70" s="4"/>
      <c r="M70" s="4"/>
      <c r="N70" s="4"/>
      <c r="O70" s="4"/>
      <c r="P70" s="4"/>
      <c r="Q70" s="4"/>
      <c r="R70" s="4"/>
      <c r="S70" s="4"/>
      <c r="T70" s="4"/>
      <c r="U70" s="4"/>
      <c r="V70" s="4"/>
      <c r="W70" s="4"/>
      <c r="X70" s="4"/>
      <c r="Y70" s="4"/>
    </row>
    <row r="71" spans="1:25" ht="12.75" x14ac:dyDescent="0.2">
      <c r="A71" s="45" t="s">
        <v>165</v>
      </c>
      <c r="B71" s="115" t="s">
        <v>133</v>
      </c>
      <c r="C71" s="46" t="s">
        <v>34</v>
      </c>
      <c r="D71" s="48">
        <v>1</v>
      </c>
      <c r="E71" s="241"/>
      <c r="F71" s="168">
        <f t="shared" si="2"/>
        <v>0</v>
      </c>
      <c r="G71" s="4"/>
      <c r="H71" s="4"/>
      <c r="I71" s="238"/>
      <c r="J71" s="4"/>
      <c r="K71" s="6"/>
      <c r="L71" s="4"/>
      <c r="M71" s="4"/>
      <c r="N71" s="4"/>
      <c r="O71" s="4"/>
      <c r="P71" s="4"/>
      <c r="Q71" s="4"/>
      <c r="R71" s="4"/>
      <c r="S71" s="4"/>
      <c r="T71" s="4"/>
      <c r="U71" s="4"/>
      <c r="V71" s="4"/>
      <c r="W71" s="4"/>
      <c r="X71" s="4"/>
      <c r="Y71" s="4"/>
    </row>
    <row r="72" spans="1:25" ht="12.75" x14ac:dyDescent="0.2">
      <c r="A72" s="45"/>
      <c r="B72" s="185"/>
      <c r="C72" s="41"/>
      <c r="D72" s="42"/>
      <c r="E72" s="242"/>
      <c r="F72" s="44"/>
      <c r="G72" s="4"/>
      <c r="H72" s="4"/>
      <c r="I72" s="4"/>
      <c r="J72" s="4"/>
      <c r="K72" s="4"/>
      <c r="L72" s="4"/>
      <c r="M72" s="4"/>
      <c r="N72" s="4"/>
      <c r="O72" s="4"/>
      <c r="P72" s="4"/>
      <c r="Q72" s="4"/>
      <c r="R72" s="4"/>
      <c r="S72" s="4"/>
      <c r="T72" s="4"/>
      <c r="U72" s="4"/>
      <c r="V72" s="4"/>
      <c r="W72" s="4"/>
      <c r="X72" s="4"/>
      <c r="Y72" s="4"/>
    </row>
    <row r="73" spans="1:25" ht="86.25" customHeight="1" x14ac:dyDescent="0.2">
      <c r="A73" s="40" t="s">
        <v>80</v>
      </c>
      <c r="B73" s="49" t="s">
        <v>42</v>
      </c>
      <c r="C73" s="50" t="s">
        <v>1</v>
      </c>
      <c r="D73" s="51">
        <v>85</v>
      </c>
      <c r="E73" s="241"/>
      <c r="F73" s="99">
        <f>D73*E73</f>
        <v>0</v>
      </c>
      <c r="G73" s="4"/>
      <c r="H73" s="4"/>
      <c r="I73" s="4"/>
      <c r="J73" s="4"/>
      <c r="K73" s="4"/>
      <c r="L73" s="4"/>
      <c r="M73" s="4"/>
      <c r="N73" s="4"/>
      <c r="O73" s="4"/>
      <c r="P73" s="4"/>
      <c r="Q73" s="4"/>
      <c r="R73" s="4"/>
      <c r="S73" s="4"/>
      <c r="T73" s="4"/>
      <c r="U73" s="4"/>
      <c r="V73" s="4"/>
      <c r="W73" s="4"/>
      <c r="X73" s="4"/>
      <c r="Y73" s="4"/>
    </row>
    <row r="74" spans="1:25" ht="96.75" customHeight="1" x14ac:dyDescent="0.2">
      <c r="A74" s="40" t="s">
        <v>81</v>
      </c>
      <c r="B74" s="217" t="s">
        <v>191</v>
      </c>
      <c r="C74" s="50" t="s">
        <v>1</v>
      </c>
      <c r="D74" s="51">
        <v>92</v>
      </c>
      <c r="E74" s="241"/>
      <c r="F74" s="98">
        <f>D74*E74</f>
        <v>0</v>
      </c>
      <c r="G74" s="4"/>
      <c r="H74" s="6"/>
      <c r="I74" s="4"/>
      <c r="J74" s="4"/>
      <c r="K74" s="4"/>
      <c r="L74" s="4"/>
      <c r="M74" s="4"/>
      <c r="N74" s="4"/>
      <c r="O74" s="4"/>
      <c r="P74" s="4"/>
      <c r="Q74" s="4"/>
      <c r="R74" s="4"/>
      <c r="S74" s="4"/>
      <c r="T74" s="4"/>
      <c r="U74" s="4"/>
      <c r="V74" s="4"/>
      <c r="W74" s="4"/>
      <c r="X74" s="4"/>
      <c r="Y74" s="4"/>
    </row>
    <row r="75" spans="1:25" ht="96.75" customHeight="1" x14ac:dyDescent="0.2">
      <c r="A75" s="40" t="s">
        <v>166</v>
      </c>
      <c r="B75" s="121" t="s">
        <v>327</v>
      </c>
      <c r="C75" s="949"/>
      <c r="D75" s="950"/>
      <c r="E75" s="950"/>
      <c r="F75" s="951"/>
      <c r="G75" s="4"/>
      <c r="I75" s="4"/>
      <c r="J75" s="4"/>
      <c r="K75" s="4"/>
      <c r="L75" s="4"/>
      <c r="M75" s="4"/>
      <c r="N75" s="4"/>
      <c r="O75" s="4"/>
      <c r="P75" s="4"/>
      <c r="Q75" s="4"/>
      <c r="R75" s="4"/>
      <c r="S75" s="4"/>
      <c r="T75" s="4"/>
      <c r="U75" s="4"/>
      <c r="V75" s="4"/>
      <c r="W75" s="4"/>
      <c r="X75" s="4"/>
      <c r="Y75" s="4"/>
    </row>
    <row r="76" spans="1:25" ht="12.75" x14ac:dyDescent="0.2">
      <c r="A76" s="40" t="s">
        <v>167</v>
      </c>
      <c r="B76" s="116" t="s">
        <v>135</v>
      </c>
      <c r="C76" s="46" t="s">
        <v>34</v>
      </c>
      <c r="D76" s="227">
        <v>8</v>
      </c>
      <c r="E76" s="840"/>
      <c r="F76" s="169">
        <f>D76*E76</f>
        <v>0</v>
      </c>
      <c r="G76" s="4"/>
      <c r="I76" s="34"/>
      <c r="J76" s="4"/>
      <c r="K76" s="4"/>
      <c r="L76" s="4"/>
      <c r="M76" s="4"/>
      <c r="N76" s="4"/>
      <c r="O76" s="4"/>
      <c r="P76" s="4"/>
      <c r="Q76" s="4"/>
      <c r="R76" s="4"/>
      <c r="S76" s="4"/>
      <c r="T76" s="4"/>
      <c r="U76" s="4"/>
      <c r="V76" s="4"/>
      <c r="W76" s="4"/>
      <c r="X76" s="4"/>
      <c r="Y76" s="4"/>
    </row>
    <row r="77" spans="1:25" ht="12.75" x14ac:dyDescent="0.2">
      <c r="A77" s="40" t="s">
        <v>168</v>
      </c>
      <c r="B77" s="116" t="s">
        <v>136</v>
      </c>
      <c r="C77" s="46" t="s">
        <v>34</v>
      </c>
      <c r="D77" s="227">
        <v>2</v>
      </c>
      <c r="E77" s="840"/>
      <c r="F77" s="169">
        <f t="shared" ref="F77:F78" si="3">D77*E77</f>
        <v>0</v>
      </c>
      <c r="G77" s="4"/>
      <c r="I77" s="34"/>
      <c r="J77" s="4"/>
      <c r="K77" s="4"/>
      <c r="L77" s="4"/>
      <c r="M77" s="4"/>
      <c r="N77" s="4"/>
      <c r="O77" s="4"/>
      <c r="P77" s="4"/>
      <c r="Q77" s="4"/>
      <c r="R77" s="4"/>
      <c r="S77" s="4"/>
      <c r="T77" s="4"/>
      <c r="U77" s="4"/>
      <c r="V77" s="4"/>
      <c r="W77" s="4"/>
      <c r="X77" s="4"/>
      <c r="Y77" s="4"/>
    </row>
    <row r="78" spans="1:25" ht="13.5" thickBot="1" x14ac:dyDescent="0.25">
      <c r="A78" s="40" t="s">
        <v>169</v>
      </c>
      <c r="B78" s="116" t="s">
        <v>137</v>
      </c>
      <c r="C78" s="46" t="s">
        <v>34</v>
      </c>
      <c r="D78" s="227">
        <v>5</v>
      </c>
      <c r="E78" s="840"/>
      <c r="F78" s="169">
        <f t="shared" si="3"/>
        <v>0</v>
      </c>
      <c r="G78" s="4"/>
      <c r="I78" s="34"/>
      <c r="J78" s="4"/>
      <c r="K78" s="4"/>
      <c r="L78" s="4"/>
      <c r="M78" s="4"/>
      <c r="N78" s="4"/>
      <c r="O78" s="4"/>
      <c r="P78" s="4"/>
      <c r="Q78" s="4"/>
      <c r="R78" s="4"/>
      <c r="S78" s="4"/>
      <c r="T78" s="4"/>
      <c r="U78" s="4"/>
      <c r="V78" s="4"/>
      <c r="W78" s="4"/>
      <c r="X78" s="4"/>
      <c r="Y78" s="4"/>
    </row>
    <row r="79" spans="1:25" ht="13.5" thickBot="1" x14ac:dyDescent="0.25">
      <c r="A79" s="909"/>
      <c r="B79" s="910"/>
      <c r="C79" s="910"/>
      <c r="D79" s="911"/>
      <c r="E79" s="37" t="s">
        <v>99</v>
      </c>
      <c r="F79" s="38">
        <f>SUM(F62:F78)</f>
        <v>0</v>
      </c>
      <c r="G79" s="4"/>
      <c r="H79" s="4"/>
      <c r="I79" s="4"/>
      <c r="J79" s="4"/>
      <c r="K79" s="4"/>
      <c r="L79" s="4"/>
      <c r="M79" s="4"/>
      <c r="N79" s="4"/>
      <c r="O79" s="4"/>
      <c r="P79" s="4"/>
      <c r="Q79" s="4"/>
      <c r="R79" s="4"/>
      <c r="S79" s="4"/>
      <c r="T79" s="4"/>
      <c r="U79" s="4"/>
      <c r="V79" s="4"/>
      <c r="W79" s="4"/>
      <c r="X79" s="4"/>
      <c r="Y79" s="4"/>
    </row>
    <row r="80" spans="1:25" ht="12.75" x14ac:dyDescent="0.2">
      <c r="A80" s="110"/>
      <c r="B80" s="110"/>
      <c r="C80" s="110"/>
      <c r="D80" s="110"/>
      <c r="E80" s="110"/>
      <c r="F80" s="110"/>
      <c r="G80" s="4"/>
      <c r="H80" s="4"/>
      <c r="I80" s="4"/>
      <c r="J80" s="4"/>
      <c r="K80" s="4"/>
      <c r="L80" s="4"/>
      <c r="M80" s="4"/>
      <c r="N80" s="4"/>
      <c r="O80" s="4"/>
      <c r="P80" s="4"/>
      <c r="Q80" s="4"/>
      <c r="R80" s="4"/>
      <c r="S80" s="4"/>
      <c r="T80" s="4"/>
      <c r="U80" s="4"/>
      <c r="V80" s="4"/>
      <c r="W80" s="4"/>
      <c r="X80" s="4"/>
      <c r="Y80" s="4"/>
    </row>
    <row r="81" spans="1:25" ht="12.75" x14ac:dyDescent="0.2">
      <c r="A81" s="163">
        <v>1.8</v>
      </c>
      <c r="B81" s="39" t="s">
        <v>104</v>
      </c>
      <c r="C81" s="30" t="s">
        <v>24</v>
      </c>
      <c r="D81" s="30" t="s">
        <v>25</v>
      </c>
      <c r="E81" s="30" t="s">
        <v>26</v>
      </c>
      <c r="F81" s="30" t="s">
        <v>27</v>
      </c>
      <c r="G81" s="4"/>
      <c r="H81" s="4"/>
      <c r="I81" s="4"/>
      <c r="J81" s="4"/>
      <c r="K81" s="4"/>
      <c r="L81" s="4"/>
      <c r="M81" s="4"/>
      <c r="N81" s="4"/>
      <c r="O81" s="4"/>
      <c r="P81" s="4"/>
      <c r="Q81" s="4"/>
      <c r="R81" s="4"/>
      <c r="S81" s="4"/>
      <c r="T81" s="4"/>
      <c r="U81" s="4"/>
      <c r="V81" s="4"/>
      <c r="W81" s="4"/>
      <c r="X81" s="4"/>
      <c r="Y81" s="4"/>
    </row>
    <row r="82" spans="1:25" ht="102.75" thickBot="1" x14ac:dyDescent="0.25">
      <c r="A82" s="45" t="s">
        <v>85</v>
      </c>
      <c r="B82" s="108" t="s">
        <v>192</v>
      </c>
      <c r="C82" s="171" t="s">
        <v>8</v>
      </c>
      <c r="D82" s="225">
        <v>13</v>
      </c>
      <c r="E82" s="243"/>
      <c r="F82" s="177">
        <f>D82*E82</f>
        <v>0</v>
      </c>
      <c r="G82" s="4"/>
      <c r="H82" s="4"/>
      <c r="I82" s="4"/>
      <c r="J82" s="4"/>
      <c r="K82" s="4"/>
      <c r="L82" s="4"/>
      <c r="M82" s="4"/>
      <c r="N82" s="4"/>
      <c r="O82" s="4"/>
      <c r="P82" s="4"/>
      <c r="Q82" s="4"/>
      <c r="R82" s="4"/>
      <c r="S82" s="4"/>
      <c r="T82" s="4"/>
      <c r="U82" s="4"/>
      <c r="V82" s="4"/>
      <c r="W82" s="4"/>
      <c r="X82" s="4"/>
      <c r="Y82" s="4"/>
    </row>
    <row r="83" spans="1:25" ht="13.5" thickBot="1" x14ac:dyDescent="0.25">
      <c r="A83" s="855"/>
      <c r="B83" s="856"/>
      <c r="C83" s="856"/>
      <c r="D83" s="856"/>
      <c r="E83" s="37" t="s">
        <v>101</v>
      </c>
      <c r="F83" s="38">
        <f>SUM(F82)</f>
        <v>0</v>
      </c>
      <c r="G83" s="4"/>
      <c r="H83" s="4"/>
      <c r="I83" s="4"/>
      <c r="J83" s="4"/>
      <c r="K83" s="4"/>
      <c r="L83" s="4"/>
      <c r="M83" s="4"/>
      <c r="N83" s="4"/>
      <c r="O83" s="4"/>
      <c r="P83" s="4"/>
      <c r="Q83" s="4"/>
      <c r="R83" s="4"/>
      <c r="S83" s="4"/>
      <c r="T83" s="4"/>
      <c r="U83" s="4"/>
      <c r="V83" s="4"/>
      <c r="W83" s="4"/>
      <c r="X83" s="4"/>
      <c r="Y83" s="4"/>
    </row>
    <row r="84" spans="1:25" ht="12.75" x14ac:dyDescent="0.2">
      <c r="A84" s="110"/>
      <c r="B84" s="110"/>
      <c r="C84" s="110"/>
      <c r="D84" s="110"/>
      <c r="E84" s="110"/>
      <c r="F84" s="110"/>
      <c r="G84" s="4"/>
      <c r="H84" s="4"/>
      <c r="I84" s="4"/>
      <c r="J84" s="4"/>
      <c r="K84" s="4"/>
      <c r="L84" s="4"/>
      <c r="M84" s="4"/>
      <c r="N84" s="4"/>
      <c r="O84" s="4"/>
      <c r="P84" s="4"/>
      <c r="Q84" s="4"/>
      <c r="R84" s="4"/>
      <c r="S84" s="4"/>
      <c r="T84" s="4"/>
      <c r="U84" s="4"/>
      <c r="V84" s="4"/>
      <c r="W84" s="4"/>
      <c r="X84" s="4"/>
      <c r="Y84" s="4"/>
    </row>
    <row r="85" spans="1:25" ht="12.75" x14ac:dyDescent="0.2">
      <c r="A85" s="163">
        <v>1.9</v>
      </c>
      <c r="B85" s="39" t="s">
        <v>92</v>
      </c>
      <c r="C85" s="61" t="s">
        <v>24</v>
      </c>
      <c r="D85" s="61" t="s">
        <v>25</v>
      </c>
      <c r="E85" s="61" t="s">
        <v>26</v>
      </c>
      <c r="F85" s="61" t="s">
        <v>27</v>
      </c>
      <c r="G85" s="4"/>
      <c r="H85" s="4"/>
      <c r="I85" s="4"/>
      <c r="J85" s="4"/>
      <c r="K85" s="4"/>
      <c r="L85" s="4"/>
      <c r="M85" s="4"/>
      <c r="N85" s="4"/>
      <c r="O85" s="4"/>
      <c r="P85" s="4"/>
      <c r="Q85" s="4"/>
      <c r="R85" s="4"/>
      <c r="S85" s="4"/>
      <c r="T85" s="4"/>
      <c r="U85" s="4"/>
      <c r="V85" s="4"/>
      <c r="W85" s="4"/>
      <c r="X85" s="4"/>
      <c r="Y85" s="4"/>
    </row>
    <row r="86" spans="1:25" ht="66.75" customHeight="1" x14ac:dyDescent="0.2">
      <c r="A86" s="45" t="s">
        <v>93</v>
      </c>
      <c r="B86" s="120" t="s">
        <v>175</v>
      </c>
      <c r="C86" s="66" t="s">
        <v>8</v>
      </c>
      <c r="D86" s="223">
        <v>20</v>
      </c>
      <c r="E86" s="198"/>
      <c r="F86" s="72">
        <f>D86*E86</f>
        <v>0</v>
      </c>
      <c r="G86" s="4"/>
      <c r="H86" s="276"/>
      <c r="I86" s="4"/>
      <c r="J86" s="4"/>
      <c r="K86" s="4"/>
      <c r="L86" s="4"/>
      <c r="M86" s="4"/>
      <c r="N86" s="4"/>
      <c r="O86" s="4"/>
      <c r="P86" s="4"/>
      <c r="Q86" s="4"/>
      <c r="R86" s="4"/>
      <c r="S86" s="4"/>
      <c r="T86" s="4"/>
      <c r="U86" s="4"/>
      <c r="V86" s="4"/>
      <c r="W86" s="4"/>
      <c r="X86" s="4"/>
      <c r="Y86" s="4"/>
    </row>
    <row r="87" spans="1:25" ht="70.5" customHeight="1" x14ac:dyDescent="0.2">
      <c r="A87" s="193" t="s">
        <v>94</v>
      </c>
      <c r="B87" s="194" t="s">
        <v>299</v>
      </c>
      <c r="C87" s="195" t="s">
        <v>8</v>
      </c>
      <c r="D87" s="224">
        <v>160</v>
      </c>
      <c r="E87" s="198"/>
      <c r="F87" s="72">
        <f t="shared" ref="F87:F88" si="4">D87*E87</f>
        <v>0</v>
      </c>
      <c r="G87" s="4"/>
      <c r="H87" s="277"/>
      <c r="I87" s="4"/>
      <c r="J87" s="4"/>
      <c r="K87" s="4"/>
      <c r="L87" s="4"/>
      <c r="M87" s="4"/>
      <c r="N87" s="4"/>
      <c r="O87" s="4"/>
      <c r="P87" s="4"/>
      <c r="Q87" s="4"/>
      <c r="R87" s="4"/>
      <c r="S87" s="4"/>
      <c r="T87" s="4"/>
      <c r="U87" s="4"/>
      <c r="V87" s="4"/>
      <c r="W87" s="4"/>
      <c r="X87" s="4"/>
      <c r="Y87" s="4"/>
    </row>
    <row r="88" spans="1:25" ht="144.75" customHeight="1" thickBot="1" x14ac:dyDescent="0.25">
      <c r="A88" s="253" t="s">
        <v>177</v>
      </c>
      <c r="B88" s="254" t="s">
        <v>176</v>
      </c>
      <c r="C88" s="255" t="s">
        <v>8</v>
      </c>
      <c r="D88" s="256">
        <v>1450</v>
      </c>
      <c r="E88" s="199"/>
      <c r="F88" s="109">
        <f t="shared" si="4"/>
        <v>0</v>
      </c>
      <c r="G88" s="4"/>
      <c r="H88" s="4"/>
      <c r="I88" s="4"/>
      <c r="J88" s="4"/>
      <c r="K88" s="4"/>
      <c r="L88" s="4"/>
      <c r="M88" s="4"/>
      <c r="N88" s="4"/>
      <c r="O88" s="4"/>
      <c r="P88" s="4"/>
      <c r="Q88" s="4"/>
      <c r="R88" s="4"/>
      <c r="S88" s="4"/>
      <c r="T88" s="4"/>
      <c r="U88" s="4"/>
      <c r="V88" s="4"/>
      <c r="W88" s="4"/>
      <c r="X88" s="4"/>
      <c r="Y88" s="4"/>
    </row>
    <row r="89" spans="1:25" ht="13.5" thickBot="1" x14ac:dyDescent="0.25">
      <c r="A89" s="857"/>
      <c r="B89" s="858"/>
      <c r="C89" s="858"/>
      <c r="D89" s="859"/>
      <c r="E89" s="828" t="s">
        <v>105</v>
      </c>
      <c r="F89" s="38">
        <f>SUM(F86:F88)</f>
        <v>0</v>
      </c>
      <c r="G89" s="4"/>
      <c r="H89" s="4"/>
      <c r="I89" s="4"/>
      <c r="J89" s="4"/>
      <c r="K89" s="4"/>
      <c r="L89" s="4"/>
      <c r="M89" s="4"/>
      <c r="N89" s="4"/>
      <c r="O89" s="4"/>
      <c r="P89" s="4"/>
      <c r="Q89" s="4"/>
      <c r="R89" s="4"/>
      <c r="S89" s="4"/>
      <c r="T89" s="4"/>
      <c r="U89" s="4"/>
      <c r="V89" s="4"/>
      <c r="W89" s="4"/>
      <c r="X89" s="4"/>
      <c r="Y89" s="4"/>
    </row>
    <row r="90" spans="1:25" x14ac:dyDescent="0.2">
      <c r="A90" s="10"/>
      <c r="B90" s="11"/>
      <c r="C90" s="11"/>
      <c r="D90" s="11"/>
      <c r="E90" s="3"/>
      <c r="F90" s="12"/>
      <c r="G90" s="4"/>
      <c r="H90" s="4"/>
      <c r="I90" s="4"/>
      <c r="J90" s="4"/>
      <c r="K90" s="4"/>
      <c r="L90" s="4"/>
      <c r="M90" s="4"/>
      <c r="N90" s="4"/>
      <c r="O90" s="4"/>
      <c r="P90" s="4"/>
      <c r="Q90" s="4"/>
      <c r="R90" s="4"/>
      <c r="S90" s="4"/>
      <c r="T90" s="4"/>
      <c r="U90" s="4"/>
      <c r="V90" s="4"/>
      <c r="W90" s="4"/>
      <c r="X90" s="4"/>
      <c r="Y90" s="4"/>
    </row>
    <row r="91" spans="1:25" ht="12.75" x14ac:dyDescent="0.2">
      <c r="A91" s="163">
        <v>1.1000000000000001</v>
      </c>
      <c r="B91" s="218" t="s">
        <v>61</v>
      </c>
      <c r="C91" s="30" t="s">
        <v>24</v>
      </c>
      <c r="D91" s="30" t="s">
        <v>25</v>
      </c>
      <c r="E91" s="30" t="s">
        <v>26</v>
      </c>
      <c r="F91" s="30" t="s">
        <v>27</v>
      </c>
      <c r="G91" s="4"/>
      <c r="H91" s="4"/>
      <c r="I91" s="4"/>
      <c r="J91" s="4"/>
      <c r="K91" s="4"/>
      <c r="L91" s="4"/>
      <c r="M91" s="4"/>
      <c r="N91" s="4"/>
      <c r="O91" s="4"/>
      <c r="P91" s="4"/>
      <c r="Q91" s="4"/>
      <c r="R91" s="4"/>
      <c r="S91" s="4"/>
      <c r="T91" s="4"/>
      <c r="U91" s="4"/>
      <c r="V91" s="4"/>
      <c r="W91" s="4"/>
      <c r="X91" s="4"/>
      <c r="Y91" s="4"/>
    </row>
    <row r="92" spans="1:25" ht="122.25" customHeight="1" x14ac:dyDescent="0.2">
      <c r="A92" s="55" t="s">
        <v>97</v>
      </c>
      <c r="B92" s="164" t="s">
        <v>179</v>
      </c>
      <c r="C92" s="165" t="s">
        <v>100</v>
      </c>
      <c r="D92" s="222">
        <v>180</v>
      </c>
      <c r="E92" s="244"/>
      <c r="F92" s="166">
        <f t="shared" ref="F92:F96" si="5">D92*E92</f>
        <v>0</v>
      </c>
      <c r="G92" s="4"/>
      <c r="H92" s="221"/>
      <c r="I92" s="865"/>
      <c r="J92" s="865"/>
      <c r="K92" s="865"/>
      <c r="L92" s="865"/>
      <c r="M92" s="865"/>
      <c r="N92" s="4"/>
      <c r="O92" s="4"/>
      <c r="P92" s="4"/>
      <c r="Q92" s="4"/>
      <c r="R92" s="4"/>
      <c r="S92" s="4"/>
      <c r="T92" s="4"/>
      <c r="U92" s="4"/>
      <c r="V92" s="4"/>
      <c r="W92" s="4"/>
      <c r="X92" s="4"/>
      <c r="Y92" s="4"/>
    </row>
    <row r="93" spans="1:25" ht="63.75" x14ac:dyDescent="0.2">
      <c r="A93" s="55" t="s">
        <v>142</v>
      </c>
      <c r="B93" s="114" t="s">
        <v>95</v>
      </c>
      <c r="C93" s="103" t="s">
        <v>1</v>
      </c>
      <c r="D93" s="222">
        <v>170</v>
      </c>
      <c r="E93" s="244"/>
      <c r="F93" s="81">
        <f t="shared" si="5"/>
        <v>0</v>
      </c>
      <c r="G93" s="4"/>
      <c r="H93" s="4"/>
      <c r="I93" s="4"/>
      <c r="J93" s="4"/>
      <c r="K93" s="4"/>
      <c r="L93" s="4"/>
      <c r="M93" s="4"/>
      <c r="N93" s="202"/>
      <c r="O93" s="4"/>
      <c r="P93" s="4"/>
      <c r="Q93" s="4"/>
      <c r="R93" s="4"/>
      <c r="S93" s="4"/>
      <c r="T93" s="4"/>
      <c r="U93" s="4"/>
      <c r="V93" s="4"/>
      <c r="W93" s="4"/>
      <c r="X93" s="4"/>
      <c r="Y93" s="4"/>
    </row>
    <row r="94" spans="1:25" ht="25.5" x14ac:dyDescent="0.2">
      <c r="A94" s="55" t="s">
        <v>107</v>
      </c>
      <c r="B94" s="113" t="s">
        <v>171</v>
      </c>
      <c r="C94" s="103" t="s">
        <v>15</v>
      </c>
      <c r="D94" s="222">
        <v>180</v>
      </c>
      <c r="E94" s="244"/>
      <c r="F94" s="81">
        <f t="shared" si="5"/>
        <v>0</v>
      </c>
      <c r="G94" s="4"/>
      <c r="H94" s="4"/>
      <c r="I94" s="4"/>
      <c r="J94" s="4"/>
      <c r="K94" s="4"/>
      <c r="L94" s="4"/>
      <c r="M94" s="4"/>
      <c r="N94" s="4"/>
      <c r="O94" s="4"/>
      <c r="P94" s="4"/>
      <c r="Q94" s="4"/>
      <c r="R94" s="4"/>
      <c r="S94" s="4"/>
      <c r="T94" s="4"/>
      <c r="U94" s="4"/>
      <c r="V94" s="4"/>
      <c r="W94" s="4"/>
      <c r="X94" s="4"/>
      <c r="Y94" s="4"/>
    </row>
    <row r="95" spans="1:25" ht="51" x14ac:dyDescent="0.2">
      <c r="A95" s="55" t="s">
        <v>108</v>
      </c>
      <c r="B95" s="219" t="s">
        <v>193</v>
      </c>
      <c r="C95" s="220" t="s">
        <v>8</v>
      </c>
      <c r="D95" s="222">
        <v>275</v>
      </c>
      <c r="E95" s="203"/>
      <c r="F95" s="81">
        <f t="shared" si="5"/>
        <v>0</v>
      </c>
      <c r="G95" s="4"/>
      <c r="H95" s="4"/>
      <c r="I95" s="4"/>
      <c r="J95" s="4"/>
      <c r="K95" s="4"/>
      <c r="L95" s="4"/>
      <c r="M95" s="4"/>
      <c r="N95" s="4"/>
      <c r="O95" s="4"/>
      <c r="P95" s="4"/>
      <c r="Q95" s="4"/>
      <c r="R95" s="4"/>
      <c r="S95" s="4"/>
      <c r="T95" s="4"/>
      <c r="U95" s="4"/>
      <c r="V95" s="4"/>
      <c r="W95" s="4"/>
      <c r="X95" s="4"/>
      <c r="Y95" s="4"/>
    </row>
    <row r="96" spans="1:25" ht="39" thickBot="1" x14ac:dyDescent="0.25">
      <c r="A96" s="265" t="s">
        <v>174</v>
      </c>
      <c r="B96" s="108" t="s">
        <v>84</v>
      </c>
      <c r="C96" s="46" t="s">
        <v>117</v>
      </c>
      <c r="D96" s="46">
        <v>1</v>
      </c>
      <c r="E96" s="109"/>
      <c r="F96" s="109">
        <f t="shared" si="5"/>
        <v>0</v>
      </c>
      <c r="G96" s="4"/>
      <c r="H96" s="6"/>
      <c r="I96" s="4"/>
      <c r="J96" s="4"/>
      <c r="K96" s="4"/>
      <c r="L96" s="4"/>
      <c r="M96" s="4"/>
      <c r="N96" s="4"/>
      <c r="O96" s="4"/>
      <c r="P96" s="4"/>
      <c r="Q96" s="4"/>
      <c r="R96" s="4"/>
      <c r="S96" s="4"/>
      <c r="T96" s="4"/>
      <c r="U96" s="4"/>
      <c r="V96" s="4"/>
      <c r="W96" s="4"/>
      <c r="X96" s="4"/>
      <c r="Y96" s="4"/>
    </row>
    <row r="97" spans="1:25" ht="12.75" customHeight="1" thickBot="1" x14ac:dyDescent="0.25">
      <c r="A97" s="855"/>
      <c r="B97" s="856"/>
      <c r="C97" s="856"/>
      <c r="D97" s="856"/>
      <c r="E97" s="37" t="s">
        <v>109</v>
      </c>
      <c r="F97" s="38">
        <f>SUM(F92:F96)</f>
        <v>0</v>
      </c>
      <c r="G97" s="4"/>
      <c r="H97" s="4"/>
      <c r="I97" s="221"/>
      <c r="J97" s="4"/>
      <c r="K97" s="4"/>
      <c r="L97" s="4"/>
      <c r="M97" s="4"/>
      <c r="N97" s="4"/>
      <c r="O97" s="4"/>
      <c r="P97" s="4"/>
      <c r="Q97" s="4"/>
      <c r="R97" s="4"/>
      <c r="S97" s="4"/>
      <c r="T97" s="4"/>
      <c r="U97" s="4"/>
      <c r="V97" s="4"/>
      <c r="W97" s="4"/>
      <c r="X97" s="4"/>
      <c r="Y97" s="4"/>
    </row>
    <row r="98" spans="1:25" ht="12.75" customHeight="1" thickBot="1" x14ac:dyDescent="0.25">
      <c r="A98" s="4"/>
      <c r="B98" s="4"/>
      <c r="C98" s="4"/>
      <c r="D98" s="4"/>
      <c r="E98" s="7"/>
      <c r="F98" s="7"/>
      <c r="G98" s="4"/>
      <c r="H98" s="4"/>
      <c r="I98" s="4"/>
      <c r="J98" s="4"/>
      <c r="K98" s="4"/>
      <c r="L98" s="4"/>
      <c r="M98" s="4"/>
      <c r="N98" s="4"/>
      <c r="O98" s="4"/>
      <c r="P98" s="4"/>
      <c r="Q98" s="4"/>
      <c r="R98" s="4"/>
      <c r="S98" s="4"/>
      <c r="T98" s="4"/>
      <c r="U98" s="4"/>
      <c r="V98" s="4"/>
      <c r="W98" s="4"/>
      <c r="X98" s="4"/>
      <c r="Y98" s="4"/>
    </row>
    <row r="99" spans="1:25" ht="12.75" x14ac:dyDescent="0.2">
      <c r="A99" s="82">
        <f>$A$11</f>
        <v>1</v>
      </c>
      <c r="B99" s="915" t="s">
        <v>74</v>
      </c>
      <c r="C99" s="916"/>
      <c r="D99" s="917"/>
      <c r="E99" s="918" t="s">
        <v>27</v>
      </c>
      <c r="F99" s="919"/>
      <c r="G99" s="4"/>
      <c r="H99" s="4"/>
      <c r="I99" s="4"/>
      <c r="J99" s="4"/>
      <c r="K99" s="4"/>
      <c r="L99" s="4"/>
      <c r="M99" s="4"/>
      <c r="N99" s="4"/>
      <c r="O99" s="4"/>
      <c r="P99" s="4"/>
      <c r="Q99" s="4"/>
      <c r="R99" s="4"/>
      <c r="S99" s="4"/>
      <c r="T99" s="4"/>
      <c r="U99" s="4"/>
      <c r="V99" s="4"/>
      <c r="W99" s="4"/>
      <c r="X99" s="4"/>
      <c r="Y99" s="4"/>
    </row>
    <row r="100" spans="1:25" ht="12.75" x14ac:dyDescent="0.2">
      <c r="A100" s="83">
        <f>A12</f>
        <v>1.1000000000000001</v>
      </c>
      <c r="B100" s="850" t="str">
        <f>B12</f>
        <v>Punët përgatitore dhe shërbimet</v>
      </c>
      <c r="C100" s="851"/>
      <c r="D100" s="852"/>
      <c r="E100" s="853">
        <f>SUM(F17)</f>
        <v>0</v>
      </c>
      <c r="F100" s="854"/>
      <c r="G100" s="4"/>
      <c r="H100" s="4"/>
      <c r="I100" s="4"/>
      <c r="J100" s="4"/>
      <c r="K100" s="4"/>
      <c r="L100" s="4"/>
      <c r="M100" s="4"/>
      <c r="N100" s="4"/>
      <c r="O100" s="4"/>
      <c r="P100" s="4"/>
      <c r="Q100" s="4"/>
      <c r="R100" s="4"/>
      <c r="S100" s="4"/>
      <c r="T100" s="4"/>
      <c r="U100" s="4"/>
      <c r="V100" s="4"/>
      <c r="W100" s="4"/>
      <c r="X100" s="4"/>
      <c r="Y100" s="4"/>
    </row>
    <row r="101" spans="1:25" ht="12.75" x14ac:dyDescent="0.2">
      <c r="A101" s="83">
        <f>A19</f>
        <v>1.2</v>
      </c>
      <c r="B101" s="850" t="str">
        <f>B19</f>
        <v>Punët e Demolimit</v>
      </c>
      <c r="C101" s="851"/>
      <c r="D101" s="852"/>
      <c r="E101" s="853">
        <f>F29</f>
        <v>0</v>
      </c>
      <c r="F101" s="854"/>
      <c r="G101" s="4"/>
      <c r="H101" s="4"/>
      <c r="I101" s="4"/>
      <c r="J101" s="4"/>
      <c r="K101" s="4"/>
      <c r="L101" s="4"/>
      <c r="M101" s="4"/>
      <c r="N101" s="4"/>
      <c r="O101" s="4"/>
      <c r="P101" s="4"/>
      <c r="Q101" s="4"/>
      <c r="R101" s="4"/>
      <c r="S101" s="4"/>
      <c r="T101" s="4"/>
      <c r="U101" s="4"/>
      <c r="V101" s="4"/>
      <c r="W101" s="4"/>
      <c r="X101" s="4"/>
      <c r="Y101" s="4"/>
    </row>
    <row r="102" spans="1:25" ht="12.75" x14ac:dyDescent="0.2">
      <c r="A102" s="84">
        <f>A31</f>
        <v>1.3</v>
      </c>
      <c r="B102" s="850" t="str">
        <f>B31</f>
        <v>Punët e hidroizolimit</v>
      </c>
      <c r="C102" s="851"/>
      <c r="D102" s="852"/>
      <c r="E102" s="853">
        <f>F35</f>
        <v>0</v>
      </c>
      <c r="F102" s="854"/>
      <c r="G102" s="4"/>
      <c r="H102" s="4"/>
      <c r="I102" s="4"/>
      <c r="J102" s="4"/>
      <c r="K102" s="4"/>
      <c r="L102" s="4"/>
      <c r="M102" s="4"/>
      <c r="N102" s="4"/>
      <c r="O102" s="4"/>
      <c r="P102" s="4"/>
      <c r="Q102" s="4"/>
      <c r="R102" s="4"/>
      <c r="S102" s="4"/>
      <c r="T102" s="4"/>
      <c r="U102" s="4"/>
      <c r="V102" s="4"/>
      <c r="W102" s="4"/>
      <c r="X102" s="4"/>
      <c r="Y102" s="4"/>
    </row>
    <row r="103" spans="1:25" ht="12.75" x14ac:dyDescent="0.2">
      <c r="A103" s="84">
        <f>A37</f>
        <v>1.4</v>
      </c>
      <c r="B103" s="850" t="str">
        <f>B37</f>
        <v>Punët e izolimit termik &amp; Fasada</v>
      </c>
      <c r="C103" s="851"/>
      <c r="D103" s="852"/>
      <c r="E103" s="853">
        <f>F42</f>
        <v>0</v>
      </c>
      <c r="F103" s="854"/>
      <c r="G103" s="4"/>
      <c r="H103" s="4"/>
      <c r="I103" s="4"/>
      <c r="J103" s="4"/>
      <c r="K103" s="4"/>
      <c r="L103" s="4"/>
      <c r="M103" s="4"/>
      <c r="N103" s="4"/>
      <c r="O103" s="4"/>
      <c r="P103" s="4"/>
      <c r="Q103" s="4"/>
      <c r="R103" s="4"/>
      <c r="S103" s="4"/>
      <c r="T103" s="4"/>
      <c r="U103" s="4"/>
      <c r="V103" s="4"/>
      <c r="W103" s="4"/>
      <c r="X103" s="4"/>
      <c r="Y103" s="4"/>
    </row>
    <row r="104" spans="1:25" ht="12.75" x14ac:dyDescent="0.2">
      <c r="A104" s="84">
        <f>A44</f>
        <v>1.5</v>
      </c>
      <c r="B104" s="850" t="str">
        <f>B44</f>
        <v>Punët e dyshemesë</v>
      </c>
      <c r="C104" s="851"/>
      <c r="D104" s="852"/>
      <c r="E104" s="853">
        <f>F46</f>
        <v>0</v>
      </c>
      <c r="F104" s="854"/>
      <c r="G104" s="4"/>
      <c r="H104" s="4"/>
      <c r="I104" s="4"/>
      <c r="J104" s="4"/>
      <c r="K104" s="4"/>
      <c r="L104" s="4"/>
      <c r="M104" s="4"/>
      <c r="N104" s="4"/>
      <c r="O104" s="4"/>
      <c r="P104" s="4"/>
      <c r="Q104" s="4"/>
      <c r="R104" s="4"/>
      <c r="S104" s="4"/>
      <c r="T104" s="4"/>
      <c r="U104" s="4"/>
      <c r="V104" s="4"/>
      <c r="W104" s="4"/>
      <c r="X104" s="4"/>
      <c r="Y104" s="4"/>
    </row>
    <row r="105" spans="1:25" ht="12.75" x14ac:dyDescent="0.2">
      <c r="A105" s="84">
        <f>A48</f>
        <v>1.6</v>
      </c>
      <c r="B105" s="850" t="str">
        <f>B48</f>
        <v>Punët e Kulmit</v>
      </c>
      <c r="C105" s="851"/>
      <c r="D105" s="852"/>
      <c r="E105" s="853">
        <f>F59</f>
        <v>0</v>
      </c>
      <c r="F105" s="854"/>
      <c r="G105" s="4"/>
      <c r="H105" s="4"/>
      <c r="I105" s="4"/>
      <c r="J105" s="4"/>
      <c r="K105" s="4"/>
      <c r="L105" s="4"/>
      <c r="M105" s="4"/>
      <c r="N105" s="4"/>
      <c r="O105" s="4"/>
      <c r="P105" s="4"/>
      <c r="Q105" s="4"/>
      <c r="R105" s="4"/>
      <c r="S105" s="4"/>
      <c r="T105" s="4"/>
      <c r="U105" s="4"/>
      <c r="V105" s="4"/>
      <c r="W105" s="4"/>
      <c r="X105" s="4"/>
      <c r="Y105" s="4"/>
    </row>
    <row r="106" spans="1:25" ht="12.75" x14ac:dyDescent="0.2">
      <c r="A106" s="84">
        <f>A61</f>
        <v>1.7</v>
      </c>
      <c r="B106" s="850" t="str">
        <f>B61</f>
        <v>Punët e zdrukthtarisë</v>
      </c>
      <c r="C106" s="851"/>
      <c r="D106" s="852"/>
      <c r="E106" s="853">
        <f>F79</f>
        <v>0</v>
      </c>
      <c r="F106" s="854"/>
      <c r="G106" s="4"/>
      <c r="H106" s="4"/>
      <c r="I106" s="4"/>
      <c r="J106" s="4"/>
      <c r="K106" s="4"/>
      <c r="L106" s="4"/>
      <c r="M106" s="4"/>
      <c r="N106" s="4"/>
      <c r="O106" s="4"/>
      <c r="P106" s="4"/>
      <c r="Q106" s="4"/>
      <c r="R106" s="4"/>
      <c r="S106" s="4"/>
      <c r="T106" s="4"/>
      <c r="U106" s="4"/>
      <c r="V106" s="4"/>
      <c r="W106" s="4"/>
      <c r="X106" s="4"/>
      <c r="Y106" s="4"/>
    </row>
    <row r="107" spans="1:25" ht="12.75" x14ac:dyDescent="0.2">
      <c r="A107" s="84">
        <f>A81</f>
        <v>1.8</v>
      </c>
      <c r="B107" s="850" t="str">
        <f>B81</f>
        <v>Punët e qeramikës</v>
      </c>
      <c r="C107" s="851"/>
      <c r="D107" s="852"/>
      <c r="E107" s="853">
        <f>F83</f>
        <v>0</v>
      </c>
      <c r="F107" s="854"/>
      <c r="G107" s="4"/>
      <c r="H107" s="4"/>
      <c r="I107" s="4"/>
      <c r="J107" s="4"/>
      <c r="K107" s="4"/>
      <c r="L107" s="4"/>
      <c r="M107" s="4"/>
      <c r="N107" s="4"/>
      <c r="O107" s="4"/>
      <c r="P107" s="4"/>
      <c r="Q107" s="4"/>
      <c r="R107" s="4"/>
      <c r="S107" s="4"/>
      <c r="T107" s="4"/>
      <c r="U107" s="4"/>
      <c r="V107" s="4"/>
      <c r="W107" s="4"/>
      <c r="X107" s="4"/>
      <c r="Y107" s="4"/>
    </row>
    <row r="108" spans="1:25" ht="12.75" x14ac:dyDescent="0.2">
      <c r="A108" s="84">
        <f>A85</f>
        <v>1.9</v>
      </c>
      <c r="B108" s="850" t="str">
        <f>B85</f>
        <v>Punët e suvatimit dhe ngjyrosjes</v>
      </c>
      <c r="C108" s="851"/>
      <c r="D108" s="852"/>
      <c r="E108" s="853">
        <f>F89</f>
        <v>0</v>
      </c>
      <c r="F108" s="854"/>
      <c r="G108" s="4"/>
      <c r="H108" s="4"/>
      <c r="I108" s="4"/>
      <c r="J108" s="4"/>
      <c r="K108" s="4"/>
      <c r="L108" s="4"/>
      <c r="M108" s="4"/>
      <c r="N108" s="4"/>
      <c r="O108" s="4"/>
      <c r="P108" s="4"/>
      <c r="Q108" s="4"/>
      <c r="R108" s="4"/>
      <c r="S108" s="4"/>
      <c r="T108" s="4"/>
      <c r="U108" s="4"/>
      <c r="V108" s="4"/>
      <c r="W108" s="4"/>
      <c r="X108" s="4"/>
      <c r="Y108" s="4"/>
    </row>
    <row r="109" spans="1:25" ht="13.5" thickBot="1" x14ac:dyDescent="0.25">
      <c r="A109" s="188">
        <f>A91</f>
        <v>1.1000000000000001</v>
      </c>
      <c r="B109" s="862" t="str">
        <f>B91</f>
        <v>Punët tjera</v>
      </c>
      <c r="C109" s="863"/>
      <c r="D109" s="864"/>
      <c r="E109" s="871">
        <f>F97</f>
        <v>0</v>
      </c>
      <c r="F109" s="872"/>
      <c r="G109" s="4"/>
      <c r="H109" s="4"/>
      <c r="I109" s="4"/>
      <c r="J109" s="4"/>
      <c r="K109" s="4"/>
      <c r="L109" s="4"/>
      <c r="M109" s="4"/>
      <c r="N109" s="4"/>
      <c r="O109" s="4"/>
      <c r="P109" s="4"/>
      <c r="Q109" s="4"/>
      <c r="R109" s="4"/>
      <c r="S109" s="4"/>
      <c r="T109" s="4"/>
      <c r="U109" s="4"/>
      <c r="V109" s="4"/>
      <c r="W109" s="4"/>
      <c r="X109" s="4"/>
      <c r="Y109" s="4"/>
    </row>
    <row r="110" spans="1:25" ht="13.5" thickBot="1" x14ac:dyDescent="0.25">
      <c r="A110" s="85">
        <f>$A$11</f>
        <v>1</v>
      </c>
      <c r="B110" s="957" t="s">
        <v>66</v>
      </c>
      <c r="C110" s="958"/>
      <c r="D110" s="959"/>
      <c r="E110" s="960">
        <f>SUM(E100:F109)</f>
        <v>0</v>
      </c>
      <c r="F110" s="961"/>
      <c r="G110" s="4"/>
      <c r="H110" s="4"/>
      <c r="I110" s="4"/>
      <c r="J110" s="4"/>
      <c r="K110" s="4"/>
      <c r="L110" s="4"/>
      <c r="M110" s="4"/>
      <c r="N110" s="4"/>
      <c r="O110" s="4"/>
      <c r="P110" s="4"/>
      <c r="Q110" s="4"/>
      <c r="R110" s="4"/>
      <c r="S110" s="4"/>
      <c r="T110" s="4"/>
      <c r="U110" s="4"/>
      <c r="V110" s="4"/>
      <c r="W110" s="4"/>
      <c r="X110" s="4"/>
      <c r="Y110" s="4"/>
    </row>
    <row r="111" spans="1:25" x14ac:dyDescent="0.2">
      <c r="A111" s="86"/>
      <c r="B111" s="86"/>
      <c r="C111" s="25"/>
      <c r="D111" s="25"/>
      <c r="E111" s="25"/>
      <c r="F111" s="25"/>
      <c r="G111" s="4"/>
      <c r="H111" s="4"/>
      <c r="I111" s="4"/>
      <c r="J111" s="4"/>
      <c r="K111" s="4"/>
      <c r="L111" s="4"/>
      <c r="M111" s="4"/>
      <c r="N111" s="4"/>
      <c r="O111" s="4"/>
      <c r="P111" s="4"/>
      <c r="Q111" s="4"/>
      <c r="R111" s="4"/>
      <c r="S111" s="4"/>
      <c r="T111" s="4"/>
      <c r="U111" s="4"/>
      <c r="V111" s="4"/>
      <c r="W111" s="4"/>
      <c r="X111" s="4"/>
      <c r="Y111" s="4"/>
    </row>
    <row r="112" spans="1:25" ht="12.75" x14ac:dyDescent="0.2">
      <c r="A112" s="31">
        <v>2</v>
      </c>
      <c r="B112" s="954" t="s">
        <v>75</v>
      </c>
      <c r="C112" s="955"/>
      <c r="D112" s="955"/>
      <c r="E112" s="955"/>
      <c r="F112" s="956"/>
      <c r="G112" s="4"/>
      <c r="H112" s="4"/>
      <c r="I112" s="4"/>
      <c r="J112" s="4"/>
      <c r="K112" s="4"/>
      <c r="L112" s="4"/>
      <c r="M112" s="4"/>
      <c r="N112" s="4"/>
      <c r="O112" s="4"/>
      <c r="P112" s="4"/>
      <c r="Q112" s="4"/>
      <c r="R112" s="4"/>
      <c r="S112" s="4"/>
      <c r="T112" s="4"/>
      <c r="U112" s="4"/>
      <c r="V112" s="4"/>
      <c r="W112" s="4"/>
      <c r="X112" s="4"/>
      <c r="Y112" s="4"/>
    </row>
    <row r="113" spans="1:25" ht="12.75" x14ac:dyDescent="0.2">
      <c r="A113" s="31">
        <v>2.1</v>
      </c>
      <c r="B113" s="31" t="s">
        <v>194</v>
      </c>
      <c r="C113" s="30" t="s">
        <v>24</v>
      </c>
      <c r="D113" s="30" t="s">
        <v>25</v>
      </c>
      <c r="E113" s="30" t="s">
        <v>26</v>
      </c>
      <c r="F113" s="30" t="s">
        <v>27</v>
      </c>
      <c r="G113" s="4"/>
      <c r="H113" s="4"/>
      <c r="I113" s="4"/>
      <c r="J113" s="4"/>
      <c r="K113" s="4"/>
      <c r="L113" s="4"/>
      <c r="M113" s="4"/>
      <c r="N113" s="4"/>
      <c r="O113" s="4"/>
      <c r="P113" s="4"/>
      <c r="Q113" s="4"/>
      <c r="R113" s="4"/>
      <c r="S113" s="4"/>
      <c r="T113" s="4"/>
      <c r="U113" s="4"/>
      <c r="V113" s="4"/>
      <c r="W113" s="4"/>
      <c r="X113" s="4"/>
      <c r="Y113" s="4"/>
    </row>
    <row r="114" spans="1:25" ht="102" x14ac:dyDescent="0.2">
      <c r="A114" s="280" t="s">
        <v>49</v>
      </c>
      <c r="B114" s="234" t="s">
        <v>342</v>
      </c>
      <c r="C114" s="281" t="s">
        <v>34</v>
      </c>
      <c r="D114" s="281">
        <v>1</v>
      </c>
      <c r="E114" s="282"/>
      <c r="F114" s="47">
        <f t="shared" ref="F114:F146" si="6">D114*E114</f>
        <v>0</v>
      </c>
      <c r="G114" s="4"/>
      <c r="H114" s="4"/>
      <c r="I114" s="4"/>
      <c r="J114" s="4"/>
      <c r="K114" s="4"/>
      <c r="L114" s="4"/>
      <c r="M114" s="4"/>
      <c r="N114" s="4"/>
      <c r="O114" s="4"/>
      <c r="P114" s="4"/>
      <c r="Q114" s="4"/>
      <c r="R114" s="4"/>
      <c r="S114" s="4"/>
      <c r="T114" s="4"/>
      <c r="U114" s="4"/>
      <c r="V114" s="4"/>
      <c r="W114" s="4"/>
      <c r="X114" s="4"/>
      <c r="Y114" s="4"/>
    </row>
    <row r="115" spans="1:25" ht="51" x14ac:dyDescent="0.2">
      <c r="A115" s="280" t="s">
        <v>50</v>
      </c>
      <c r="B115" s="234" t="s">
        <v>341</v>
      </c>
      <c r="C115" s="281" t="s">
        <v>34</v>
      </c>
      <c r="D115" s="281">
        <v>1</v>
      </c>
      <c r="E115" s="282"/>
      <c r="F115" s="47">
        <f t="shared" si="6"/>
        <v>0</v>
      </c>
      <c r="G115" s="4"/>
      <c r="H115" s="4"/>
      <c r="I115" s="4"/>
      <c r="J115" s="4"/>
      <c r="K115" s="4"/>
      <c r="L115" s="4"/>
      <c r="M115" s="4"/>
      <c r="N115" s="4"/>
      <c r="O115" s="4"/>
      <c r="P115" s="4"/>
      <c r="Q115" s="4"/>
      <c r="R115" s="4"/>
      <c r="S115" s="4"/>
      <c r="T115" s="4"/>
      <c r="U115" s="4"/>
      <c r="V115" s="4"/>
      <c r="W115" s="4"/>
      <c r="X115" s="4"/>
      <c r="Y115" s="4"/>
    </row>
    <row r="116" spans="1:25" ht="89.25" x14ac:dyDescent="0.2">
      <c r="A116" s="280" t="s">
        <v>51</v>
      </c>
      <c r="B116" s="236" t="s">
        <v>338</v>
      </c>
      <c r="C116" s="283" t="s">
        <v>34</v>
      </c>
      <c r="D116" s="283">
        <v>1</v>
      </c>
      <c r="E116" s="284"/>
      <c r="F116" s="47">
        <f t="shared" si="6"/>
        <v>0</v>
      </c>
      <c r="G116" s="4"/>
      <c r="H116" s="4"/>
      <c r="I116" s="4"/>
      <c r="J116" s="4"/>
      <c r="K116" s="4"/>
      <c r="L116" s="4"/>
      <c r="M116" s="4"/>
      <c r="N116" s="4"/>
      <c r="O116" s="4"/>
      <c r="P116" s="4"/>
      <c r="Q116" s="4"/>
      <c r="R116" s="4"/>
      <c r="S116" s="4"/>
      <c r="T116" s="4"/>
      <c r="U116" s="4"/>
      <c r="V116" s="4"/>
      <c r="W116" s="4"/>
      <c r="X116" s="4"/>
      <c r="Y116" s="4"/>
    </row>
    <row r="117" spans="1:25" ht="35.25" customHeight="1" x14ac:dyDescent="0.2">
      <c r="A117" s="280" t="s">
        <v>52</v>
      </c>
      <c r="B117" s="236" t="s">
        <v>339</v>
      </c>
      <c r="C117" s="283" t="s">
        <v>34</v>
      </c>
      <c r="D117" s="285">
        <v>1</v>
      </c>
      <c r="E117" s="286"/>
      <c r="F117" s="47">
        <f t="shared" si="6"/>
        <v>0</v>
      </c>
      <c r="G117" s="4"/>
      <c r="H117" s="4"/>
      <c r="I117" s="4"/>
      <c r="J117" s="4"/>
      <c r="K117" s="4"/>
      <c r="L117" s="4"/>
      <c r="M117" s="4"/>
      <c r="N117" s="4"/>
      <c r="O117" s="4"/>
      <c r="P117" s="4"/>
      <c r="Q117" s="4"/>
      <c r="R117" s="4"/>
      <c r="S117" s="4"/>
      <c r="T117" s="4"/>
      <c r="U117" s="4"/>
      <c r="V117" s="4"/>
      <c r="W117" s="4"/>
      <c r="X117" s="4"/>
      <c r="Y117" s="4"/>
    </row>
    <row r="118" spans="1:25" ht="25.5" x14ac:dyDescent="0.2">
      <c r="A118" s="280" t="s">
        <v>53</v>
      </c>
      <c r="B118" s="235" t="s">
        <v>316</v>
      </c>
      <c r="C118" s="283" t="s">
        <v>34</v>
      </c>
      <c r="D118" s="283">
        <v>1</v>
      </c>
      <c r="E118" s="284"/>
      <c r="F118" s="47">
        <f t="shared" si="6"/>
        <v>0</v>
      </c>
      <c r="G118" s="4"/>
      <c r="H118" s="4"/>
      <c r="I118" s="4"/>
      <c r="J118" s="4"/>
      <c r="K118" s="4"/>
      <c r="L118" s="4"/>
      <c r="M118" s="4"/>
      <c r="N118" s="4"/>
      <c r="O118" s="4"/>
      <c r="P118" s="4"/>
      <c r="Q118" s="4"/>
      <c r="R118" s="4"/>
      <c r="S118" s="4"/>
      <c r="T118" s="4"/>
      <c r="U118" s="4"/>
      <c r="V118" s="4"/>
      <c r="W118" s="4"/>
      <c r="X118" s="4"/>
      <c r="Y118" s="4"/>
    </row>
    <row r="119" spans="1:25" ht="25.5" x14ac:dyDescent="0.2">
      <c r="A119" s="280" t="s">
        <v>54</v>
      </c>
      <c r="B119" s="235" t="s">
        <v>315</v>
      </c>
      <c r="C119" s="283" t="s">
        <v>34</v>
      </c>
      <c r="D119" s="283">
        <v>1</v>
      </c>
      <c r="E119" s="284"/>
      <c r="F119" s="47">
        <f t="shared" si="6"/>
        <v>0</v>
      </c>
      <c r="G119" s="4"/>
      <c r="H119" s="4"/>
      <c r="I119" s="4"/>
      <c r="J119" s="4"/>
      <c r="K119" s="4"/>
      <c r="L119" s="4"/>
      <c r="M119" s="4"/>
      <c r="N119" s="4"/>
      <c r="O119" s="4"/>
      <c r="P119" s="4"/>
      <c r="Q119" s="4"/>
      <c r="R119" s="4"/>
      <c r="S119" s="4"/>
      <c r="T119" s="4"/>
      <c r="U119" s="4"/>
      <c r="V119" s="4"/>
      <c r="W119" s="4"/>
      <c r="X119" s="4"/>
      <c r="Y119" s="4"/>
    </row>
    <row r="120" spans="1:25" ht="12.75" x14ac:dyDescent="0.2">
      <c r="A120" s="280" t="s">
        <v>55</v>
      </c>
      <c r="B120" s="235" t="s">
        <v>203</v>
      </c>
      <c r="C120" s="283"/>
      <c r="D120" s="283"/>
      <c r="E120" s="283"/>
      <c r="F120" s="47"/>
      <c r="G120" s="4"/>
      <c r="H120" s="4"/>
      <c r="I120" s="4"/>
      <c r="J120" s="4"/>
      <c r="K120" s="4"/>
      <c r="L120" s="4"/>
      <c r="M120" s="4"/>
      <c r="N120" s="4"/>
      <c r="O120" s="4"/>
      <c r="P120" s="4"/>
      <c r="Q120" s="4"/>
      <c r="R120" s="4"/>
      <c r="S120" s="4"/>
      <c r="T120" s="4"/>
      <c r="U120" s="4"/>
      <c r="V120" s="4"/>
      <c r="W120" s="4"/>
      <c r="X120" s="4"/>
      <c r="Y120" s="4"/>
    </row>
    <row r="121" spans="1:25" ht="12.75" x14ac:dyDescent="0.2">
      <c r="A121" s="280" t="s">
        <v>310</v>
      </c>
      <c r="B121" s="235" t="s">
        <v>305</v>
      </c>
      <c r="C121" s="283" t="s">
        <v>1</v>
      </c>
      <c r="D121" s="283">
        <v>30</v>
      </c>
      <c r="E121" s="284"/>
      <c r="F121" s="47">
        <f t="shared" ref="F121:F122" si="7">D121*E121</f>
        <v>0</v>
      </c>
      <c r="G121" s="4"/>
      <c r="H121" s="4"/>
      <c r="I121" s="4"/>
      <c r="J121" s="4"/>
      <c r="K121" s="4"/>
      <c r="L121" s="4"/>
      <c r="M121" s="4"/>
      <c r="N121" s="4"/>
      <c r="O121" s="4"/>
      <c r="P121" s="4"/>
      <c r="Q121" s="4"/>
      <c r="R121" s="4"/>
      <c r="S121" s="4"/>
      <c r="T121" s="4"/>
      <c r="U121" s="4"/>
      <c r="V121" s="4"/>
      <c r="W121" s="4"/>
      <c r="X121" s="4"/>
      <c r="Y121" s="4"/>
    </row>
    <row r="122" spans="1:25" ht="12.75" x14ac:dyDescent="0.2">
      <c r="A122" s="280" t="s">
        <v>311</v>
      </c>
      <c r="B122" s="235" t="s">
        <v>306</v>
      </c>
      <c r="C122" s="283" t="s">
        <v>1</v>
      </c>
      <c r="D122" s="283">
        <v>35</v>
      </c>
      <c r="E122" s="284"/>
      <c r="F122" s="47">
        <f t="shared" si="7"/>
        <v>0</v>
      </c>
      <c r="G122" s="4"/>
      <c r="H122" s="4"/>
      <c r="I122" s="4"/>
      <c r="J122" s="4"/>
      <c r="K122" s="4"/>
      <c r="L122" s="4"/>
      <c r="M122" s="4"/>
      <c r="N122" s="4"/>
      <c r="O122" s="4"/>
      <c r="P122" s="4"/>
      <c r="Q122" s="4"/>
      <c r="R122" s="4"/>
      <c r="S122" s="4"/>
      <c r="T122" s="4"/>
      <c r="U122" s="4"/>
      <c r="V122" s="4"/>
      <c r="W122" s="4"/>
      <c r="X122" s="4"/>
      <c r="Y122" s="4"/>
    </row>
    <row r="123" spans="1:25" ht="12.75" x14ac:dyDescent="0.2">
      <c r="A123" s="280" t="s">
        <v>312</v>
      </c>
      <c r="B123" s="236" t="s">
        <v>204</v>
      </c>
      <c r="C123" s="285" t="s">
        <v>1</v>
      </c>
      <c r="D123" s="285">
        <v>15</v>
      </c>
      <c r="E123" s="286"/>
      <c r="F123" s="47">
        <f t="shared" si="6"/>
        <v>0</v>
      </c>
      <c r="G123" s="4"/>
      <c r="H123" s="4"/>
      <c r="I123" s="4"/>
      <c r="J123" s="4"/>
      <c r="K123" s="4"/>
      <c r="L123" s="4"/>
      <c r="M123" s="4"/>
      <c r="N123" s="4"/>
      <c r="O123" s="4"/>
      <c r="P123" s="4"/>
      <c r="Q123" s="4"/>
      <c r="R123" s="4"/>
      <c r="S123" s="4"/>
      <c r="T123" s="4"/>
      <c r="U123" s="4"/>
      <c r="V123" s="4"/>
      <c r="W123" s="4"/>
      <c r="X123" s="4"/>
      <c r="Y123" s="4"/>
    </row>
    <row r="124" spans="1:25" ht="25.5" x14ac:dyDescent="0.2">
      <c r="A124" s="280" t="s">
        <v>202</v>
      </c>
      <c r="B124" s="236" t="s">
        <v>206</v>
      </c>
      <c r="C124" s="285" t="s">
        <v>90</v>
      </c>
      <c r="D124" s="285">
        <v>0.3</v>
      </c>
      <c r="E124" s="841">
        <f>SUM(F121:F123)</f>
        <v>0</v>
      </c>
      <c r="F124" s="47">
        <f t="shared" si="6"/>
        <v>0</v>
      </c>
      <c r="G124" s="4"/>
      <c r="H124" s="4"/>
      <c r="I124" s="4"/>
      <c r="J124" s="4"/>
      <c r="K124" s="4"/>
      <c r="L124" s="4"/>
      <c r="M124" s="4"/>
      <c r="N124" s="4"/>
      <c r="O124" s="4"/>
      <c r="P124" s="4"/>
      <c r="Q124" s="4"/>
      <c r="R124" s="4"/>
      <c r="S124" s="4"/>
      <c r="T124" s="4"/>
      <c r="U124" s="4"/>
      <c r="V124" s="4"/>
      <c r="W124" s="4"/>
      <c r="X124" s="4"/>
      <c r="Y124" s="4"/>
    </row>
    <row r="125" spans="1:25" ht="25.5" x14ac:dyDescent="0.2">
      <c r="A125" s="280" t="s">
        <v>205</v>
      </c>
      <c r="B125" s="236" t="s">
        <v>208</v>
      </c>
      <c r="C125" s="285" t="s">
        <v>34</v>
      </c>
      <c r="D125" s="285">
        <v>1</v>
      </c>
      <c r="E125" s="286"/>
      <c r="F125" s="47">
        <f t="shared" si="6"/>
        <v>0</v>
      </c>
      <c r="G125" s="4"/>
      <c r="H125" s="4"/>
      <c r="I125" s="4"/>
      <c r="J125" s="4"/>
      <c r="K125" s="4"/>
      <c r="L125" s="4"/>
      <c r="M125" s="4"/>
      <c r="N125" s="4"/>
      <c r="O125" s="4"/>
      <c r="P125" s="4"/>
      <c r="Q125" s="4"/>
      <c r="R125" s="4"/>
      <c r="S125" s="4"/>
      <c r="T125" s="4"/>
      <c r="U125" s="4"/>
      <c r="V125" s="4"/>
      <c r="W125" s="4"/>
      <c r="X125" s="4"/>
      <c r="Y125" s="4"/>
    </row>
    <row r="126" spans="1:25" ht="12.75" x14ac:dyDescent="0.2">
      <c r="A126" s="280" t="s">
        <v>207</v>
      </c>
      <c r="B126" s="236" t="s">
        <v>210</v>
      </c>
      <c r="C126" s="285" t="s">
        <v>34</v>
      </c>
      <c r="D126" s="285">
        <v>1</v>
      </c>
      <c r="E126" s="286"/>
      <c r="F126" s="47">
        <f>D126*E126</f>
        <v>0</v>
      </c>
      <c r="G126" s="4"/>
      <c r="H126" s="4"/>
      <c r="I126" s="4"/>
      <c r="J126" s="4"/>
      <c r="K126" s="4"/>
      <c r="L126" s="4"/>
      <c r="M126" s="4"/>
      <c r="N126" s="4"/>
      <c r="O126" s="4"/>
      <c r="P126" s="4"/>
      <c r="Q126" s="4"/>
      <c r="R126" s="4"/>
      <c r="S126" s="4"/>
      <c r="T126" s="4"/>
      <c r="U126" s="4"/>
      <c r="V126" s="4"/>
      <c r="W126" s="4"/>
      <c r="X126" s="4"/>
      <c r="Y126" s="4"/>
    </row>
    <row r="127" spans="1:25" ht="25.5" x14ac:dyDescent="0.2">
      <c r="A127" s="280" t="s">
        <v>209</v>
      </c>
      <c r="B127" s="236" t="s">
        <v>212</v>
      </c>
      <c r="C127" s="287"/>
      <c r="D127" s="287"/>
      <c r="E127" s="287"/>
      <c r="F127" s="288"/>
      <c r="G127" s="4"/>
      <c r="H127" s="4"/>
      <c r="I127" s="4"/>
      <c r="J127" s="4"/>
      <c r="K127" s="4"/>
      <c r="L127" s="4"/>
      <c r="M127" s="4"/>
      <c r="N127" s="4"/>
      <c r="O127" s="4"/>
      <c r="P127" s="4"/>
      <c r="Q127" s="4"/>
      <c r="R127" s="4"/>
      <c r="S127" s="4"/>
      <c r="T127" s="4"/>
      <c r="U127" s="4"/>
      <c r="V127" s="4"/>
      <c r="W127" s="4"/>
      <c r="X127" s="4"/>
      <c r="Y127" s="4"/>
    </row>
    <row r="128" spans="1:25" ht="12.75" x14ac:dyDescent="0.2">
      <c r="A128" s="280" t="s">
        <v>313</v>
      </c>
      <c r="B128" s="236" t="s">
        <v>300</v>
      </c>
      <c r="C128" s="285" t="s">
        <v>34</v>
      </c>
      <c r="D128" s="285">
        <v>9</v>
      </c>
      <c r="E128" s="286"/>
      <c r="F128" s="47">
        <f>D128*E128</f>
        <v>0</v>
      </c>
      <c r="G128" s="4"/>
      <c r="H128" s="4"/>
      <c r="I128" s="4"/>
      <c r="J128" s="4"/>
      <c r="K128" s="4"/>
      <c r="L128" s="4"/>
      <c r="M128" s="4"/>
      <c r="N128" s="4"/>
      <c r="O128" s="4"/>
      <c r="P128" s="4"/>
      <c r="Q128" s="4"/>
      <c r="R128" s="4"/>
      <c r="S128" s="4"/>
      <c r="T128" s="4"/>
      <c r="U128" s="4"/>
      <c r="V128" s="4"/>
      <c r="W128" s="4"/>
      <c r="X128" s="4"/>
      <c r="Y128" s="4"/>
    </row>
    <row r="129" spans="1:25" ht="12.75" x14ac:dyDescent="0.2">
      <c r="A129" s="280" t="s">
        <v>314</v>
      </c>
      <c r="B129" s="236" t="s">
        <v>301</v>
      </c>
      <c r="C129" s="285" t="s">
        <v>34</v>
      </c>
      <c r="D129" s="285">
        <v>9</v>
      </c>
      <c r="E129" s="286"/>
      <c r="F129" s="47">
        <f>D129*E129</f>
        <v>0</v>
      </c>
      <c r="G129" s="4"/>
      <c r="H129" s="4"/>
      <c r="I129" s="4"/>
      <c r="J129" s="4"/>
      <c r="K129" s="4"/>
      <c r="L129" s="4"/>
      <c r="M129" s="4"/>
      <c r="N129" s="4"/>
      <c r="O129" s="4"/>
      <c r="P129" s="4"/>
      <c r="Q129" s="4"/>
      <c r="R129" s="4"/>
      <c r="S129" s="4"/>
      <c r="T129" s="4"/>
      <c r="U129" s="4"/>
      <c r="V129" s="4"/>
      <c r="W129" s="4"/>
      <c r="X129" s="4"/>
      <c r="Y129" s="4"/>
    </row>
    <row r="130" spans="1:25" ht="38.25" x14ac:dyDescent="0.2">
      <c r="A130" s="280" t="s">
        <v>211</v>
      </c>
      <c r="B130" s="236" t="s">
        <v>302</v>
      </c>
      <c r="C130" s="285" t="s">
        <v>34</v>
      </c>
      <c r="D130" s="285">
        <v>2</v>
      </c>
      <c r="E130" s="286"/>
      <c r="F130" s="47">
        <f t="shared" si="6"/>
        <v>0</v>
      </c>
      <c r="G130" s="4"/>
      <c r="H130" s="4"/>
      <c r="I130" s="4"/>
      <c r="J130" s="4"/>
      <c r="K130" s="4"/>
      <c r="L130" s="4"/>
      <c r="M130" s="4"/>
      <c r="N130" s="4"/>
      <c r="O130" s="4"/>
      <c r="P130" s="4"/>
      <c r="Q130" s="4"/>
      <c r="R130" s="4"/>
      <c r="S130" s="4"/>
      <c r="T130" s="4"/>
      <c r="U130" s="4"/>
      <c r="V130" s="4"/>
      <c r="W130" s="4"/>
      <c r="X130" s="4"/>
      <c r="Y130" s="4"/>
    </row>
    <row r="131" spans="1:25" ht="25.5" x14ac:dyDescent="0.2">
      <c r="A131" s="280" t="s">
        <v>213</v>
      </c>
      <c r="B131" s="236" t="s">
        <v>321</v>
      </c>
      <c r="E131" s="5"/>
      <c r="F131" s="5"/>
      <c r="G131" s="4"/>
      <c r="H131" s="4"/>
      <c r="I131" s="4"/>
      <c r="J131" s="4"/>
      <c r="K131" s="4"/>
      <c r="L131" s="4"/>
      <c r="M131" s="4"/>
      <c r="N131" s="4"/>
      <c r="O131" s="4"/>
      <c r="P131" s="4"/>
      <c r="Q131" s="4"/>
      <c r="R131" s="4"/>
      <c r="S131" s="4"/>
      <c r="T131" s="4"/>
      <c r="U131" s="4"/>
      <c r="V131" s="4"/>
      <c r="W131" s="4"/>
      <c r="X131" s="4"/>
      <c r="Y131" s="4"/>
    </row>
    <row r="132" spans="1:25" ht="12.75" x14ac:dyDescent="0.2">
      <c r="A132" s="280" t="s">
        <v>317</v>
      </c>
      <c r="B132" s="236" t="s">
        <v>300</v>
      </c>
      <c r="C132" s="285" t="s">
        <v>34</v>
      </c>
      <c r="D132" s="285">
        <v>1</v>
      </c>
      <c r="E132" s="286"/>
      <c r="F132" s="47">
        <f t="shared" ref="F132" si="8">D132*E132</f>
        <v>0</v>
      </c>
      <c r="G132" s="4"/>
      <c r="H132" s="4"/>
      <c r="I132" s="4"/>
      <c r="J132" s="4"/>
      <c r="K132" s="4"/>
      <c r="L132" s="4"/>
      <c r="M132" s="4"/>
      <c r="N132" s="4"/>
      <c r="O132" s="4"/>
      <c r="P132" s="4"/>
      <c r="Q132" s="4"/>
      <c r="R132" s="4"/>
      <c r="S132" s="4"/>
      <c r="T132" s="4"/>
      <c r="U132" s="4"/>
      <c r="V132" s="4"/>
      <c r="W132" s="4"/>
      <c r="X132" s="4"/>
      <c r="Y132" s="4"/>
    </row>
    <row r="133" spans="1:25" ht="12.75" x14ac:dyDescent="0.2">
      <c r="A133" s="280" t="s">
        <v>318</v>
      </c>
      <c r="B133" s="236" t="s">
        <v>301</v>
      </c>
      <c r="C133" s="285" t="s">
        <v>34</v>
      </c>
      <c r="D133" s="285">
        <v>2</v>
      </c>
      <c r="E133" s="286"/>
      <c r="F133" s="47">
        <f>D133*E133</f>
        <v>0</v>
      </c>
      <c r="G133" s="4"/>
      <c r="H133" s="4"/>
      <c r="I133" s="4"/>
      <c r="J133" s="4"/>
      <c r="K133" s="4"/>
      <c r="L133" s="4"/>
      <c r="M133" s="4"/>
      <c r="N133" s="4"/>
      <c r="O133" s="4"/>
      <c r="P133" s="4"/>
      <c r="Q133" s="4"/>
      <c r="R133" s="4"/>
      <c r="S133" s="4"/>
      <c r="T133" s="4"/>
      <c r="U133" s="4"/>
      <c r="V133" s="4"/>
      <c r="W133" s="4"/>
      <c r="X133" s="4"/>
      <c r="Y133" s="4"/>
    </row>
    <row r="134" spans="1:25" ht="38.25" x14ac:dyDescent="0.2">
      <c r="A134" s="280" t="s">
        <v>214</v>
      </c>
      <c r="B134" s="236" t="s">
        <v>303</v>
      </c>
      <c r="C134" s="285" t="s">
        <v>34</v>
      </c>
      <c r="D134" s="285">
        <v>1</v>
      </c>
      <c r="E134" s="286"/>
      <c r="F134" s="47">
        <f t="shared" si="6"/>
        <v>0</v>
      </c>
      <c r="G134" s="4"/>
      <c r="H134" s="4"/>
      <c r="I134" s="4"/>
      <c r="J134" s="4"/>
      <c r="K134" s="4"/>
      <c r="L134" s="4"/>
      <c r="M134" s="4"/>
      <c r="N134" s="4"/>
      <c r="O134" s="4"/>
      <c r="P134" s="4"/>
      <c r="Q134" s="4"/>
      <c r="R134" s="4"/>
      <c r="S134" s="4"/>
      <c r="T134" s="4"/>
      <c r="U134" s="4"/>
      <c r="V134" s="4"/>
      <c r="W134" s="4"/>
      <c r="X134" s="4"/>
      <c r="Y134" s="4"/>
    </row>
    <row r="135" spans="1:25" ht="51" x14ac:dyDescent="0.2">
      <c r="A135" s="280" t="s">
        <v>215</v>
      </c>
      <c r="B135" s="236" t="s">
        <v>304</v>
      </c>
      <c r="C135" s="285" t="s">
        <v>34</v>
      </c>
      <c r="D135" s="285">
        <v>1</v>
      </c>
      <c r="E135" s="286"/>
      <c r="F135" s="47">
        <f t="shared" si="6"/>
        <v>0</v>
      </c>
      <c r="G135" s="4"/>
      <c r="H135" s="4"/>
      <c r="I135" s="4"/>
      <c r="J135" s="4"/>
      <c r="K135" s="4"/>
      <c r="L135" s="4"/>
      <c r="M135" s="4"/>
      <c r="N135" s="4"/>
      <c r="O135" s="4"/>
      <c r="P135" s="4"/>
      <c r="Q135" s="4"/>
      <c r="R135" s="4"/>
      <c r="S135" s="4"/>
      <c r="T135" s="4"/>
      <c r="U135" s="4"/>
      <c r="V135" s="4"/>
      <c r="W135" s="4"/>
      <c r="X135" s="4"/>
      <c r="Y135" s="4"/>
    </row>
    <row r="136" spans="1:25" ht="12.75" x14ac:dyDescent="0.2">
      <c r="A136" s="280" t="s">
        <v>216</v>
      </c>
      <c r="B136" s="236" t="s">
        <v>218</v>
      </c>
      <c r="C136" s="285" t="s">
        <v>34</v>
      </c>
      <c r="D136" s="285">
        <v>7</v>
      </c>
      <c r="E136" s="286"/>
      <c r="F136" s="47">
        <f t="shared" si="6"/>
        <v>0</v>
      </c>
      <c r="G136" s="4"/>
      <c r="H136" s="4"/>
      <c r="I136" s="4"/>
      <c r="J136" s="4"/>
      <c r="K136" s="4"/>
      <c r="L136" s="4"/>
      <c r="M136" s="4"/>
      <c r="N136" s="4"/>
      <c r="O136" s="4"/>
      <c r="P136" s="4"/>
      <c r="Q136" s="4"/>
      <c r="R136" s="4"/>
      <c r="S136" s="4"/>
      <c r="T136" s="4"/>
      <c r="U136" s="4"/>
      <c r="V136" s="4"/>
      <c r="W136" s="4"/>
      <c r="X136" s="4"/>
      <c r="Y136" s="4"/>
    </row>
    <row r="137" spans="1:25" ht="12.75" x14ac:dyDescent="0.2">
      <c r="A137" s="280" t="s">
        <v>217</v>
      </c>
      <c r="B137" s="236" t="s">
        <v>220</v>
      </c>
      <c r="C137" s="285" t="s">
        <v>34</v>
      </c>
      <c r="D137" s="285">
        <v>3</v>
      </c>
      <c r="E137" s="286"/>
      <c r="F137" s="47">
        <f t="shared" si="6"/>
        <v>0</v>
      </c>
      <c r="G137" s="4"/>
      <c r="H137" s="4"/>
      <c r="I137" s="4"/>
      <c r="J137" s="4"/>
      <c r="K137" s="4"/>
      <c r="L137" s="4"/>
      <c r="M137" s="4"/>
      <c r="N137" s="4"/>
      <c r="O137" s="4"/>
      <c r="P137" s="4"/>
      <c r="Q137" s="4"/>
      <c r="R137" s="4"/>
      <c r="S137" s="4"/>
      <c r="T137" s="4"/>
      <c r="U137" s="4"/>
      <c r="V137" s="4"/>
      <c r="W137" s="4"/>
      <c r="X137" s="4"/>
      <c r="Y137" s="4"/>
    </row>
    <row r="138" spans="1:25" ht="41.25" customHeight="1" x14ac:dyDescent="0.2">
      <c r="A138" s="280" t="s">
        <v>219</v>
      </c>
      <c r="B138" s="236" t="s">
        <v>222</v>
      </c>
      <c r="C138" s="285" t="s">
        <v>34</v>
      </c>
      <c r="D138" s="285">
        <v>2</v>
      </c>
      <c r="E138" s="286"/>
      <c r="F138" s="47">
        <f t="shared" si="6"/>
        <v>0</v>
      </c>
      <c r="G138" s="4"/>
      <c r="H138" s="4"/>
      <c r="I138" s="4"/>
      <c r="J138" s="4"/>
      <c r="K138" s="4"/>
      <c r="L138" s="4"/>
      <c r="M138" s="4"/>
      <c r="N138" s="4"/>
      <c r="O138" s="4"/>
      <c r="P138" s="4"/>
      <c r="Q138" s="4"/>
      <c r="R138" s="4"/>
      <c r="S138" s="4"/>
      <c r="T138" s="4"/>
      <c r="U138" s="4"/>
      <c r="V138" s="4"/>
      <c r="W138" s="4"/>
      <c r="X138" s="4"/>
      <c r="Y138" s="4"/>
    </row>
    <row r="139" spans="1:25" ht="25.5" x14ac:dyDescent="0.2">
      <c r="A139" s="280" t="s">
        <v>221</v>
      </c>
      <c r="B139" s="236" t="s">
        <v>224</v>
      </c>
      <c r="C139" s="285" t="s">
        <v>181</v>
      </c>
      <c r="D139" s="285">
        <v>35</v>
      </c>
      <c r="E139" s="286"/>
      <c r="F139" s="47">
        <f t="shared" si="6"/>
        <v>0</v>
      </c>
      <c r="G139" s="4"/>
      <c r="H139" s="4"/>
      <c r="I139" s="4"/>
      <c r="J139" s="4"/>
      <c r="K139" s="4"/>
      <c r="L139" s="4"/>
      <c r="M139" s="4"/>
      <c r="N139" s="4"/>
      <c r="O139" s="4"/>
      <c r="P139" s="4"/>
      <c r="Q139" s="4"/>
      <c r="R139" s="4"/>
      <c r="S139" s="4"/>
      <c r="T139" s="4"/>
      <c r="U139" s="4"/>
      <c r="V139" s="4"/>
      <c r="W139" s="4"/>
      <c r="X139" s="4"/>
      <c r="Y139" s="4"/>
    </row>
    <row r="140" spans="1:25" ht="25.5" x14ac:dyDescent="0.2">
      <c r="A140" s="280" t="s">
        <v>223</v>
      </c>
      <c r="B140" s="236" t="s">
        <v>226</v>
      </c>
      <c r="C140" s="285" t="s">
        <v>181</v>
      </c>
      <c r="D140" s="285">
        <v>35</v>
      </c>
      <c r="E140" s="286"/>
      <c r="F140" s="47">
        <f t="shared" si="6"/>
        <v>0</v>
      </c>
      <c r="G140" s="4"/>
      <c r="H140" s="4"/>
      <c r="I140" s="4"/>
      <c r="J140" s="4"/>
      <c r="K140" s="4"/>
      <c r="L140" s="4"/>
      <c r="M140" s="4"/>
      <c r="N140" s="4"/>
      <c r="O140" s="4"/>
      <c r="P140" s="4"/>
      <c r="Q140" s="4"/>
      <c r="R140" s="4"/>
      <c r="S140" s="4"/>
      <c r="T140" s="4"/>
      <c r="U140" s="4"/>
      <c r="V140" s="4"/>
      <c r="W140" s="4"/>
      <c r="X140" s="4"/>
      <c r="Y140" s="4"/>
    </row>
    <row r="141" spans="1:25" ht="12.75" x14ac:dyDescent="0.2">
      <c r="A141" s="280" t="s">
        <v>225</v>
      </c>
      <c r="B141" s="236" t="s">
        <v>228</v>
      </c>
      <c r="C141" s="285" t="s">
        <v>34</v>
      </c>
      <c r="D141" s="285">
        <v>3</v>
      </c>
      <c r="E141" s="286"/>
      <c r="F141" s="47">
        <f t="shared" si="6"/>
        <v>0</v>
      </c>
      <c r="G141" s="4"/>
      <c r="H141" s="4"/>
      <c r="I141" s="4"/>
      <c r="J141" s="4"/>
      <c r="K141" s="4"/>
      <c r="L141" s="4"/>
      <c r="M141" s="4"/>
      <c r="N141" s="4"/>
      <c r="O141" s="4"/>
      <c r="P141" s="4"/>
      <c r="Q141" s="4"/>
      <c r="R141" s="4"/>
      <c r="S141" s="4"/>
      <c r="T141" s="4"/>
      <c r="U141" s="4"/>
      <c r="V141" s="4"/>
      <c r="W141" s="4"/>
      <c r="X141" s="4"/>
      <c r="Y141" s="4"/>
    </row>
    <row r="142" spans="1:25" ht="12.75" x14ac:dyDescent="0.2">
      <c r="A142" s="280" t="s">
        <v>227</v>
      </c>
      <c r="B142" s="236" t="s">
        <v>230</v>
      </c>
      <c r="C142" s="285" t="s">
        <v>34</v>
      </c>
      <c r="D142" s="285">
        <v>1</v>
      </c>
      <c r="E142" s="286"/>
      <c r="F142" s="47">
        <f t="shared" si="6"/>
        <v>0</v>
      </c>
      <c r="G142" s="4"/>
      <c r="H142" s="4"/>
      <c r="I142" s="4"/>
      <c r="J142" s="4"/>
      <c r="K142" s="4"/>
      <c r="L142" s="4"/>
      <c r="M142" s="4"/>
      <c r="N142" s="4"/>
      <c r="O142" s="4"/>
      <c r="P142" s="4"/>
      <c r="Q142" s="4"/>
      <c r="R142" s="4"/>
      <c r="S142" s="4"/>
      <c r="T142" s="4"/>
      <c r="U142" s="4"/>
      <c r="V142" s="4"/>
      <c r="W142" s="4"/>
      <c r="X142" s="4"/>
      <c r="Y142" s="4"/>
    </row>
    <row r="143" spans="1:25" ht="12.75" x14ac:dyDescent="0.2">
      <c r="A143" s="280" t="s">
        <v>229</v>
      </c>
      <c r="B143" s="236" t="s">
        <v>307</v>
      </c>
      <c r="C143" s="285" t="s">
        <v>34</v>
      </c>
      <c r="D143" s="285">
        <v>1</v>
      </c>
      <c r="E143" s="286"/>
      <c r="F143" s="47">
        <f t="shared" si="6"/>
        <v>0</v>
      </c>
      <c r="G143" s="4"/>
      <c r="H143" s="4"/>
      <c r="I143" s="4"/>
      <c r="J143" s="4"/>
      <c r="K143" s="4"/>
      <c r="L143" s="4"/>
      <c r="M143" s="4"/>
      <c r="N143" s="4"/>
      <c r="O143" s="4"/>
      <c r="P143" s="4"/>
      <c r="Q143" s="4"/>
      <c r="R143" s="4"/>
      <c r="S143" s="4"/>
      <c r="T143" s="4"/>
      <c r="U143" s="4"/>
      <c r="V143" s="4"/>
      <c r="W143" s="4"/>
      <c r="X143" s="4"/>
      <c r="Y143" s="4"/>
    </row>
    <row r="144" spans="1:25" ht="29.25" customHeight="1" x14ac:dyDescent="0.2">
      <c r="A144" s="280" t="s">
        <v>231</v>
      </c>
      <c r="B144" s="236" t="s">
        <v>346</v>
      </c>
      <c r="C144" s="300" t="s">
        <v>347</v>
      </c>
      <c r="D144" s="301">
        <v>400</v>
      </c>
      <c r="E144" s="302"/>
      <c r="F144" s="47">
        <f t="shared" ref="F144" si="9">D144*E144</f>
        <v>0</v>
      </c>
      <c r="G144" s="4"/>
      <c r="H144" s="4"/>
      <c r="I144" s="4"/>
      <c r="J144" s="4"/>
      <c r="K144" s="4"/>
      <c r="L144" s="4"/>
      <c r="M144" s="4"/>
      <c r="N144" s="4"/>
      <c r="O144" s="4"/>
      <c r="P144" s="4"/>
      <c r="Q144" s="4"/>
      <c r="R144" s="4"/>
      <c r="S144" s="4"/>
      <c r="T144" s="4"/>
      <c r="U144" s="4"/>
      <c r="V144" s="4"/>
      <c r="W144" s="4"/>
      <c r="X144" s="4"/>
      <c r="Y144" s="4"/>
    </row>
    <row r="145" spans="1:25" ht="29.25" customHeight="1" x14ac:dyDescent="0.2">
      <c r="A145" s="280" t="s">
        <v>232</v>
      </c>
      <c r="B145" s="236" t="s">
        <v>348</v>
      </c>
      <c r="C145" s="289" t="s">
        <v>117</v>
      </c>
      <c r="D145" s="290">
        <v>1</v>
      </c>
      <c r="E145" s="291"/>
      <c r="F145" s="81">
        <f t="shared" si="6"/>
        <v>0</v>
      </c>
      <c r="G145" s="4"/>
      <c r="H145" s="4"/>
      <c r="I145" s="4"/>
      <c r="J145" s="4"/>
      <c r="K145" s="4"/>
      <c r="L145" s="4"/>
      <c r="M145" s="4"/>
      <c r="N145" s="4"/>
      <c r="O145" s="4"/>
      <c r="P145" s="4"/>
      <c r="Q145" s="4"/>
      <c r="R145" s="4"/>
      <c r="S145" s="4"/>
      <c r="T145" s="4"/>
      <c r="U145" s="4"/>
      <c r="V145" s="4"/>
      <c r="W145" s="4"/>
      <c r="X145" s="4"/>
      <c r="Y145" s="4"/>
    </row>
    <row r="146" spans="1:25" ht="26.25" thickBot="1" x14ac:dyDescent="0.25">
      <c r="A146" s="280" t="s">
        <v>345</v>
      </c>
      <c r="B146" s="234" t="s">
        <v>233</v>
      </c>
      <c r="C146" s="281" t="s">
        <v>117</v>
      </c>
      <c r="D146" s="281">
        <v>1</v>
      </c>
      <c r="E146" s="284"/>
      <c r="F146" s="47">
        <f t="shared" si="6"/>
        <v>0</v>
      </c>
      <c r="G146" s="4"/>
      <c r="H146" s="4"/>
      <c r="I146" s="4"/>
      <c r="J146" s="4"/>
      <c r="K146" s="4"/>
      <c r="L146" s="4"/>
      <c r="M146" s="4"/>
      <c r="N146" s="4"/>
      <c r="O146" s="4"/>
      <c r="P146" s="4"/>
      <c r="Q146" s="4"/>
      <c r="R146" s="4"/>
      <c r="S146" s="4"/>
      <c r="T146" s="4"/>
      <c r="U146" s="4"/>
      <c r="V146" s="4"/>
      <c r="W146" s="4"/>
      <c r="X146" s="4"/>
      <c r="Y146" s="4"/>
    </row>
    <row r="147" spans="1:25" s="14" customFormat="1" ht="13.5" thickBot="1" x14ac:dyDescent="0.25">
      <c r="A147" s="94"/>
      <c r="B147" s="95"/>
      <c r="C147" s="95"/>
      <c r="D147" s="96"/>
      <c r="E147" s="37" t="s">
        <v>56</v>
      </c>
      <c r="F147" s="97">
        <f>SUM(F114:F146)</f>
        <v>0</v>
      </c>
      <c r="G147" s="4"/>
      <c r="H147" s="13"/>
      <c r="I147" s="13"/>
      <c r="J147" s="13"/>
      <c r="K147" s="13"/>
      <c r="L147" s="13"/>
      <c r="M147" s="13"/>
      <c r="N147" s="13"/>
      <c r="O147" s="13"/>
      <c r="P147" s="13"/>
      <c r="Q147" s="13"/>
      <c r="R147" s="13"/>
      <c r="S147" s="13"/>
      <c r="T147" s="13"/>
      <c r="U147" s="13"/>
      <c r="V147" s="13"/>
      <c r="W147" s="13"/>
      <c r="X147" s="13"/>
      <c r="Y147" s="13"/>
    </row>
    <row r="148" spans="1:25" s="16" customFormat="1" ht="12.75" x14ac:dyDescent="0.2">
      <c r="A148" s="87"/>
      <c r="B148" s="87"/>
      <c r="C148" s="87"/>
      <c r="D148" s="88"/>
      <c r="E148" s="89"/>
      <c r="F148" s="90"/>
      <c r="G148" s="4"/>
      <c r="H148" s="15"/>
      <c r="I148" s="15"/>
      <c r="J148" s="15"/>
      <c r="K148" s="15"/>
      <c r="L148" s="15"/>
      <c r="M148" s="15"/>
      <c r="N148" s="15"/>
      <c r="O148" s="15"/>
      <c r="P148" s="15"/>
      <c r="Q148" s="15"/>
      <c r="R148" s="15"/>
      <c r="S148" s="15"/>
      <c r="T148" s="15"/>
      <c r="U148" s="15"/>
      <c r="V148" s="15"/>
      <c r="W148" s="15"/>
      <c r="X148" s="15"/>
      <c r="Y148" s="15"/>
    </row>
    <row r="149" spans="1:25" s="16" customFormat="1" ht="12.75" x14ac:dyDescent="0.2">
      <c r="A149" s="31">
        <v>2.2000000000000002</v>
      </c>
      <c r="B149" s="31" t="s">
        <v>195</v>
      </c>
      <c r="C149" s="30" t="s">
        <v>24</v>
      </c>
      <c r="D149" s="30" t="s">
        <v>25</v>
      </c>
      <c r="E149" s="30" t="s">
        <v>26</v>
      </c>
      <c r="F149" s="30" t="s">
        <v>27</v>
      </c>
      <c r="G149" s="4"/>
      <c r="H149" s="15"/>
      <c r="I149" s="15"/>
      <c r="J149" s="15"/>
      <c r="K149" s="15"/>
      <c r="L149" s="15"/>
      <c r="M149" s="15"/>
      <c r="N149" s="15"/>
      <c r="O149" s="15"/>
      <c r="P149" s="15"/>
      <c r="Q149" s="15"/>
      <c r="R149" s="15"/>
      <c r="S149" s="15"/>
      <c r="T149" s="15"/>
      <c r="U149" s="15"/>
      <c r="V149" s="15"/>
      <c r="W149" s="15"/>
      <c r="X149" s="15"/>
      <c r="Y149" s="15"/>
    </row>
    <row r="150" spans="1:25" s="16" customFormat="1" ht="26.25" customHeight="1" thickBot="1" x14ac:dyDescent="0.25">
      <c r="A150" s="237" t="s">
        <v>234</v>
      </c>
      <c r="B150" s="236" t="s">
        <v>235</v>
      </c>
      <c r="C150" s="292" t="s">
        <v>34</v>
      </c>
      <c r="D150" s="292">
        <v>54</v>
      </c>
      <c r="E150" s="293"/>
      <c r="F150" s="47">
        <f t="shared" ref="F150" si="10">D150*E150</f>
        <v>0</v>
      </c>
      <c r="G150" s="4"/>
      <c r="H150" s="15"/>
      <c r="I150" s="15"/>
      <c r="J150" s="15"/>
      <c r="K150" s="15"/>
      <c r="L150" s="15"/>
      <c r="M150" s="15"/>
      <c r="N150" s="15"/>
      <c r="O150" s="15"/>
      <c r="P150" s="15"/>
      <c r="Q150" s="15"/>
      <c r="R150" s="15"/>
      <c r="S150" s="15"/>
      <c r="T150" s="15"/>
      <c r="U150" s="15"/>
      <c r="V150" s="15"/>
      <c r="W150" s="15"/>
      <c r="X150" s="15"/>
      <c r="Y150" s="15"/>
    </row>
    <row r="151" spans="1:25" s="16" customFormat="1" ht="13.5" thickBot="1" x14ac:dyDescent="0.25">
      <c r="A151" s="94"/>
      <c r="B151" s="95"/>
      <c r="C151" s="95"/>
      <c r="D151" s="96"/>
      <c r="E151" s="37" t="s">
        <v>57</v>
      </c>
      <c r="F151" s="97">
        <f>SUM(F150:F150)</f>
        <v>0</v>
      </c>
      <c r="G151" s="4"/>
      <c r="H151" s="15"/>
      <c r="I151" s="15"/>
      <c r="J151" s="15"/>
      <c r="K151" s="15"/>
      <c r="L151" s="15"/>
      <c r="M151" s="15"/>
      <c r="N151" s="15"/>
      <c r="O151" s="15"/>
      <c r="P151" s="15"/>
      <c r="Q151" s="15"/>
      <c r="R151" s="15"/>
      <c r="S151" s="15"/>
      <c r="T151" s="15"/>
      <c r="U151" s="15"/>
      <c r="V151" s="15"/>
      <c r="W151" s="15"/>
      <c r="X151" s="15"/>
      <c r="Y151" s="15"/>
    </row>
    <row r="152" spans="1:25" s="16" customFormat="1" ht="12.75" x14ac:dyDescent="0.2">
      <c r="A152" s="87"/>
      <c r="B152" s="87"/>
      <c r="C152" s="87"/>
      <c r="D152" s="88"/>
      <c r="E152" s="89"/>
      <c r="F152" s="90"/>
      <c r="G152" s="4"/>
      <c r="H152" s="15"/>
      <c r="I152" s="15"/>
      <c r="J152" s="15"/>
      <c r="K152" s="15"/>
      <c r="L152" s="15"/>
      <c r="M152" s="15"/>
      <c r="N152" s="15"/>
      <c r="O152" s="15"/>
      <c r="P152" s="15"/>
      <c r="Q152" s="15"/>
      <c r="R152" s="15"/>
      <c r="S152" s="15"/>
      <c r="T152" s="15"/>
      <c r="U152" s="15"/>
      <c r="V152" s="15"/>
      <c r="W152" s="15"/>
      <c r="X152" s="15"/>
      <c r="Y152" s="15"/>
    </row>
    <row r="153" spans="1:25" s="16" customFormat="1" ht="12.75" x14ac:dyDescent="0.2">
      <c r="A153" s="31">
        <v>2.2999999999999998</v>
      </c>
      <c r="B153" s="31" t="s">
        <v>197</v>
      </c>
      <c r="C153" s="30" t="s">
        <v>24</v>
      </c>
      <c r="D153" s="30" t="s">
        <v>25</v>
      </c>
      <c r="E153" s="30" t="s">
        <v>26</v>
      </c>
      <c r="F153" s="30" t="s">
        <v>27</v>
      </c>
      <c r="G153" s="4"/>
      <c r="H153" s="15"/>
      <c r="I153" s="15"/>
      <c r="J153" s="15"/>
      <c r="K153" s="15"/>
      <c r="L153" s="15"/>
      <c r="M153" s="15"/>
      <c r="N153" s="15"/>
      <c r="O153" s="15"/>
      <c r="P153" s="15"/>
      <c r="Q153" s="15"/>
      <c r="R153" s="15"/>
      <c r="S153" s="15"/>
      <c r="T153" s="15"/>
      <c r="U153" s="15"/>
      <c r="V153" s="15"/>
      <c r="W153" s="15"/>
      <c r="X153" s="15"/>
      <c r="Y153" s="15"/>
    </row>
    <row r="154" spans="1:25" s="16" customFormat="1" ht="102" x14ac:dyDescent="0.2">
      <c r="A154" s="279" t="s">
        <v>236</v>
      </c>
      <c r="B154" s="236" t="s">
        <v>343</v>
      </c>
      <c r="C154" s="292" t="s">
        <v>34</v>
      </c>
      <c r="D154" s="292">
        <v>1</v>
      </c>
      <c r="E154" s="293"/>
      <c r="F154" s="47">
        <f t="shared" ref="F154:F172" si="11">D154*E154</f>
        <v>0</v>
      </c>
      <c r="G154" s="4"/>
      <c r="H154" s="15"/>
      <c r="I154" s="15"/>
      <c r="J154" s="15"/>
      <c r="K154" s="15"/>
      <c r="L154" s="15"/>
      <c r="M154" s="15"/>
      <c r="N154" s="15"/>
      <c r="O154" s="15"/>
      <c r="P154" s="15"/>
      <c r="Q154" s="15"/>
      <c r="R154" s="15"/>
      <c r="S154" s="15"/>
      <c r="T154" s="15"/>
      <c r="U154" s="15"/>
      <c r="V154" s="15"/>
      <c r="W154" s="15"/>
      <c r="X154" s="15"/>
      <c r="Y154" s="15"/>
    </row>
    <row r="155" spans="1:25" s="16" customFormat="1" ht="63.75" x14ac:dyDescent="0.2">
      <c r="A155" s="279" t="s">
        <v>237</v>
      </c>
      <c r="B155" s="278" t="s">
        <v>340</v>
      </c>
      <c r="C155" s="292" t="s">
        <v>34</v>
      </c>
      <c r="D155" s="292">
        <v>1</v>
      </c>
      <c r="E155" s="293"/>
      <c r="F155" s="47">
        <f t="shared" si="11"/>
        <v>0</v>
      </c>
      <c r="G155" s="4"/>
      <c r="H155" s="15"/>
      <c r="I155" s="15"/>
      <c r="J155" s="15"/>
      <c r="K155" s="15"/>
      <c r="L155" s="15"/>
      <c r="M155" s="15"/>
      <c r="N155" s="15"/>
      <c r="O155" s="15"/>
      <c r="P155" s="15"/>
      <c r="Q155" s="15"/>
      <c r="R155" s="15"/>
      <c r="S155" s="15"/>
      <c r="T155" s="15"/>
      <c r="U155" s="15"/>
      <c r="V155" s="15"/>
      <c r="W155" s="15"/>
      <c r="X155" s="15"/>
      <c r="Y155" s="15"/>
    </row>
    <row r="156" spans="1:25" s="16" customFormat="1" ht="12.75" x14ac:dyDescent="0.2">
      <c r="A156" s="279" t="s">
        <v>238</v>
      </c>
      <c r="B156" s="278" t="s">
        <v>323</v>
      </c>
      <c r="C156" s="292" t="s">
        <v>34</v>
      </c>
      <c r="D156" s="292">
        <v>1</v>
      </c>
      <c r="E156" s="293"/>
      <c r="F156" s="298">
        <f t="shared" si="11"/>
        <v>0</v>
      </c>
      <c r="G156" s="4"/>
      <c r="H156" s="15"/>
      <c r="I156" s="15"/>
      <c r="J156" s="15"/>
      <c r="K156" s="15"/>
      <c r="L156" s="15"/>
      <c r="M156" s="15"/>
      <c r="N156" s="15"/>
      <c r="O156" s="15"/>
      <c r="P156" s="15"/>
      <c r="Q156" s="15"/>
      <c r="R156" s="15"/>
      <c r="S156" s="15"/>
      <c r="T156" s="15"/>
      <c r="U156" s="15"/>
      <c r="V156" s="15"/>
      <c r="W156" s="15"/>
      <c r="X156" s="15"/>
      <c r="Y156" s="15"/>
    </row>
    <row r="157" spans="1:25" s="16" customFormat="1" ht="25.5" x14ac:dyDescent="0.2">
      <c r="A157" s="279" t="s">
        <v>240</v>
      </c>
      <c r="B157" s="278" t="s">
        <v>350</v>
      </c>
      <c r="C157" s="292" t="s">
        <v>34</v>
      </c>
      <c r="D157" s="292">
        <v>1</v>
      </c>
      <c r="E157" s="293"/>
      <c r="F157" s="298">
        <f t="shared" ref="F157" si="12">D157*E157</f>
        <v>0</v>
      </c>
      <c r="G157" s="4"/>
      <c r="H157" s="15"/>
      <c r="I157" s="15"/>
      <c r="J157" s="15"/>
      <c r="K157" s="15"/>
      <c r="L157" s="15"/>
      <c r="M157" s="15"/>
      <c r="N157" s="15"/>
      <c r="O157" s="15"/>
      <c r="P157" s="15"/>
      <c r="Q157" s="15"/>
      <c r="R157" s="15"/>
      <c r="S157" s="15"/>
      <c r="T157" s="15"/>
      <c r="U157" s="15"/>
      <c r="V157" s="15"/>
      <c r="W157" s="15"/>
      <c r="X157" s="15"/>
      <c r="Y157" s="15"/>
    </row>
    <row r="158" spans="1:25" s="16" customFormat="1" ht="12.75" x14ac:dyDescent="0.2">
      <c r="A158" s="279" t="s">
        <v>242</v>
      </c>
      <c r="B158" s="236" t="s">
        <v>239</v>
      </c>
      <c r="C158" s="292" t="s">
        <v>34</v>
      </c>
      <c r="D158" s="292">
        <v>21</v>
      </c>
      <c r="E158" s="293"/>
      <c r="F158" s="47">
        <f t="shared" si="11"/>
        <v>0</v>
      </c>
      <c r="G158" s="4"/>
      <c r="H158" s="15"/>
      <c r="I158" s="15"/>
      <c r="J158" s="15"/>
      <c r="K158" s="15"/>
      <c r="L158" s="15"/>
      <c r="M158" s="15"/>
      <c r="N158" s="15"/>
      <c r="O158" s="15"/>
      <c r="P158" s="15"/>
      <c r="Q158" s="15"/>
      <c r="R158" s="15"/>
      <c r="S158" s="15"/>
      <c r="T158" s="15"/>
      <c r="U158" s="15"/>
      <c r="V158" s="15"/>
      <c r="W158" s="15"/>
      <c r="X158" s="15"/>
      <c r="Y158" s="15"/>
    </row>
    <row r="159" spans="1:25" s="16" customFormat="1" ht="12.75" x14ac:dyDescent="0.2">
      <c r="A159" s="279" t="s">
        <v>244</v>
      </c>
      <c r="B159" s="236" t="s">
        <v>241</v>
      </c>
      <c r="C159" s="292" t="s">
        <v>34</v>
      </c>
      <c r="D159" s="292">
        <v>2</v>
      </c>
      <c r="E159" s="293"/>
      <c r="F159" s="47">
        <f>D159*E159</f>
        <v>0</v>
      </c>
      <c r="G159" s="4"/>
      <c r="H159" s="15"/>
      <c r="I159" s="15"/>
      <c r="J159" s="15"/>
      <c r="K159" s="15"/>
      <c r="L159" s="15"/>
      <c r="M159" s="15"/>
      <c r="N159" s="15"/>
      <c r="O159" s="15"/>
      <c r="P159" s="15"/>
      <c r="Q159" s="15"/>
      <c r="R159" s="15"/>
      <c r="S159" s="15"/>
      <c r="T159" s="15"/>
      <c r="U159" s="15"/>
      <c r="V159" s="15"/>
      <c r="W159" s="15"/>
      <c r="X159" s="15"/>
      <c r="Y159" s="15"/>
    </row>
    <row r="160" spans="1:25" s="16" customFormat="1" ht="12.75" x14ac:dyDescent="0.2">
      <c r="A160" s="279" t="s">
        <v>245</v>
      </c>
      <c r="B160" s="236" t="s">
        <v>243</v>
      </c>
      <c r="C160" s="292" t="s">
        <v>34</v>
      </c>
      <c r="D160" s="292">
        <v>4</v>
      </c>
      <c r="E160" s="293"/>
      <c r="F160" s="47">
        <f t="shared" ref="F160:F162" si="13">D160*E160</f>
        <v>0</v>
      </c>
      <c r="G160" s="4"/>
      <c r="H160" s="15"/>
      <c r="I160" s="15"/>
      <c r="J160" s="15"/>
      <c r="K160" s="15"/>
      <c r="L160" s="15"/>
      <c r="M160" s="15"/>
      <c r="N160" s="15"/>
      <c r="O160" s="15"/>
      <c r="P160" s="15"/>
      <c r="Q160" s="15"/>
      <c r="R160" s="15"/>
      <c r="S160" s="15"/>
      <c r="T160" s="15"/>
      <c r="U160" s="15"/>
      <c r="V160" s="15"/>
      <c r="W160" s="15"/>
      <c r="X160" s="15"/>
      <c r="Y160" s="15"/>
    </row>
    <row r="161" spans="1:25" s="16" customFormat="1" ht="12.75" x14ac:dyDescent="0.2">
      <c r="A161" s="279" t="s">
        <v>247</v>
      </c>
      <c r="B161" s="236" t="s">
        <v>308</v>
      </c>
      <c r="C161" s="292" t="s">
        <v>34</v>
      </c>
      <c r="D161" s="292">
        <v>1</v>
      </c>
      <c r="E161" s="293"/>
      <c r="F161" s="47">
        <f t="shared" ref="F161" si="14">D161*E161</f>
        <v>0</v>
      </c>
      <c r="G161" s="4"/>
      <c r="H161" s="15"/>
      <c r="I161" s="15"/>
      <c r="J161" s="15"/>
      <c r="K161" s="15"/>
      <c r="L161" s="15"/>
      <c r="M161" s="15"/>
      <c r="N161" s="15"/>
      <c r="O161" s="15"/>
      <c r="P161" s="15"/>
      <c r="Q161" s="15"/>
      <c r="R161" s="15"/>
      <c r="S161" s="15"/>
      <c r="T161" s="15"/>
      <c r="U161" s="15"/>
      <c r="V161" s="15"/>
      <c r="W161" s="15"/>
      <c r="X161" s="15"/>
      <c r="Y161" s="15"/>
    </row>
    <row r="162" spans="1:25" s="16" customFormat="1" ht="63.75" x14ac:dyDescent="0.2">
      <c r="A162" s="279" t="s">
        <v>249</v>
      </c>
      <c r="B162" s="236" t="s">
        <v>344</v>
      </c>
      <c r="C162" s="292" t="s">
        <v>34</v>
      </c>
      <c r="D162" s="292">
        <v>2</v>
      </c>
      <c r="E162" s="293"/>
      <c r="F162" s="47">
        <f t="shared" si="13"/>
        <v>0</v>
      </c>
      <c r="G162" s="4"/>
      <c r="H162" s="15"/>
      <c r="I162" s="15"/>
      <c r="J162" s="15"/>
      <c r="K162" s="15"/>
      <c r="L162" s="15"/>
      <c r="M162" s="15"/>
      <c r="N162" s="15"/>
      <c r="O162" s="15"/>
      <c r="P162" s="15"/>
      <c r="Q162" s="15"/>
      <c r="R162" s="15"/>
      <c r="S162" s="15"/>
      <c r="T162" s="15"/>
      <c r="U162" s="15"/>
      <c r="V162" s="15"/>
      <c r="W162" s="15"/>
      <c r="X162" s="15"/>
      <c r="Y162" s="15"/>
    </row>
    <row r="163" spans="1:25" s="16" customFormat="1" ht="12.75" x14ac:dyDescent="0.2">
      <c r="A163" s="279" t="s">
        <v>250</v>
      </c>
      <c r="B163" s="236" t="s">
        <v>246</v>
      </c>
      <c r="C163" s="292" t="s">
        <v>34</v>
      </c>
      <c r="D163" s="292">
        <v>5</v>
      </c>
      <c r="E163" s="293"/>
      <c r="F163" s="47">
        <f t="shared" si="11"/>
        <v>0</v>
      </c>
      <c r="G163" s="4"/>
      <c r="H163" s="15"/>
      <c r="I163" s="15"/>
      <c r="J163" s="15"/>
      <c r="K163" s="15"/>
      <c r="L163" s="15"/>
      <c r="M163" s="15"/>
      <c r="N163" s="15"/>
      <c r="O163" s="15"/>
      <c r="P163" s="15"/>
      <c r="Q163" s="15"/>
      <c r="R163" s="15"/>
      <c r="S163" s="15"/>
      <c r="T163" s="15"/>
      <c r="U163" s="15"/>
      <c r="V163" s="15"/>
      <c r="W163" s="15"/>
      <c r="X163" s="15"/>
      <c r="Y163" s="15"/>
    </row>
    <row r="164" spans="1:25" s="16" customFormat="1" ht="12.75" x14ac:dyDescent="0.2">
      <c r="A164" s="279" t="s">
        <v>251</v>
      </c>
      <c r="B164" s="236" t="s">
        <v>248</v>
      </c>
      <c r="C164" s="292" t="s">
        <v>34</v>
      </c>
      <c r="D164" s="292">
        <v>2</v>
      </c>
      <c r="E164" s="293"/>
      <c r="F164" s="47">
        <f t="shared" si="11"/>
        <v>0</v>
      </c>
      <c r="G164" s="4"/>
      <c r="H164" s="15"/>
      <c r="I164" s="15"/>
      <c r="J164" s="15"/>
      <c r="K164" s="15"/>
      <c r="L164" s="15"/>
      <c r="M164" s="15"/>
      <c r="N164" s="15"/>
      <c r="O164" s="15"/>
      <c r="P164" s="15"/>
      <c r="Q164" s="15"/>
      <c r="R164" s="15"/>
      <c r="S164" s="15"/>
      <c r="T164" s="15"/>
      <c r="U164" s="15"/>
      <c r="V164" s="15"/>
      <c r="W164" s="15"/>
      <c r="X164" s="15"/>
      <c r="Y164" s="15"/>
    </row>
    <row r="165" spans="1:25" s="16" customFormat="1" ht="12.75" x14ac:dyDescent="0.2">
      <c r="A165" s="279" t="s">
        <v>253</v>
      </c>
      <c r="B165" s="236" t="s">
        <v>352</v>
      </c>
      <c r="C165" s="292" t="s">
        <v>34</v>
      </c>
      <c r="D165" s="292">
        <v>1</v>
      </c>
      <c r="E165" s="293"/>
      <c r="F165" s="47">
        <f t="shared" ref="F165" si="15">D165*E165</f>
        <v>0</v>
      </c>
      <c r="G165" s="4"/>
      <c r="H165" s="15"/>
      <c r="I165" s="15"/>
      <c r="J165" s="15"/>
      <c r="K165" s="15"/>
      <c r="L165" s="15"/>
      <c r="M165" s="15"/>
      <c r="N165" s="15"/>
      <c r="O165" s="15"/>
      <c r="P165" s="15"/>
      <c r="Q165" s="15"/>
      <c r="R165" s="15"/>
      <c r="S165" s="15"/>
      <c r="T165" s="15"/>
      <c r="U165" s="15"/>
      <c r="V165" s="15"/>
      <c r="W165" s="15"/>
      <c r="X165" s="15"/>
      <c r="Y165" s="15"/>
    </row>
    <row r="166" spans="1:25" s="16" customFormat="1" ht="28.5" customHeight="1" x14ac:dyDescent="0.2">
      <c r="A166" s="279" t="s">
        <v>255</v>
      </c>
      <c r="B166" s="236" t="s">
        <v>354</v>
      </c>
      <c r="C166" s="292" t="s">
        <v>34</v>
      </c>
      <c r="D166" s="292">
        <v>2</v>
      </c>
      <c r="E166" s="293"/>
      <c r="F166" s="47">
        <f t="shared" si="11"/>
        <v>0</v>
      </c>
      <c r="G166" s="4"/>
      <c r="H166" s="15"/>
      <c r="I166" s="15"/>
      <c r="J166" s="15"/>
      <c r="K166" s="15"/>
      <c r="L166" s="15"/>
      <c r="M166" s="15"/>
      <c r="N166" s="15"/>
      <c r="O166" s="15"/>
      <c r="P166" s="15"/>
      <c r="Q166" s="15"/>
      <c r="R166" s="15"/>
      <c r="S166" s="15"/>
      <c r="T166" s="15"/>
      <c r="U166" s="15"/>
      <c r="V166" s="15"/>
      <c r="W166" s="15"/>
      <c r="X166" s="15"/>
      <c r="Y166" s="15"/>
    </row>
    <row r="167" spans="1:25" s="16" customFormat="1" ht="25.5" x14ac:dyDescent="0.2">
      <c r="A167" s="279" t="s">
        <v>258</v>
      </c>
      <c r="B167" s="236" t="s">
        <v>351</v>
      </c>
      <c r="C167" s="292" t="s">
        <v>1</v>
      </c>
      <c r="D167" s="292">
        <v>30</v>
      </c>
      <c r="E167" s="293"/>
      <c r="F167" s="47">
        <f t="shared" si="11"/>
        <v>0</v>
      </c>
      <c r="G167" s="4"/>
      <c r="H167" s="15"/>
      <c r="I167" s="15"/>
      <c r="J167" s="15"/>
      <c r="K167" s="15"/>
      <c r="L167" s="15"/>
      <c r="M167" s="15"/>
      <c r="N167" s="15"/>
      <c r="O167" s="15"/>
      <c r="P167" s="15"/>
      <c r="Q167" s="15"/>
      <c r="R167" s="15"/>
      <c r="S167" s="15"/>
      <c r="T167" s="15"/>
      <c r="U167" s="15"/>
      <c r="V167" s="15"/>
      <c r="W167" s="15"/>
      <c r="X167" s="15"/>
      <c r="Y167" s="15"/>
    </row>
    <row r="168" spans="1:25" s="16" customFormat="1" ht="43.5" customHeight="1" x14ac:dyDescent="0.2">
      <c r="A168" s="279" t="s">
        <v>260</v>
      </c>
      <c r="B168" s="236" t="s">
        <v>252</v>
      </c>
      <c r="C168" s="292" t="s">
        <v>1</v>
      </c>
      <c r="D168" s="292">
        <v>25</v>
      </c>
      <c r="E168" s="293"/>
      <c r="F168" s="47">
        <f t="shared" si="11"/>
        <v>0</v>
      </c>
      <c r="G168" s="4"/>
      <c r="H168" s="15"/>
      <c r="I168" s="15"/>
      <c r="J168" s="15"/>
      <c r="K168" s="15"/>
      <c r="L168" s="15"/>
      <c r="M168" s="15"/>
      <c r="N168" s="15"/>
      <c r="O168" s="15"/>
      <c r="P168" s="15"/>
      <c r="Q168" s="15"/>
      <c r="R168" s="15"/>
      <c r="S168" s="15"/>
      <c r="T168" s="15"/>
      <c r="U168" s="15"/>
      <c r="V168" s="15"/>
      <c r="W168" s="15"/>
      <c r="X168" s="15"/>
      <c r="Y168" s="15"/>
    </row>
    <row r="169" spans="1:25" s="16" customFormat="1" ht="39.75" customHeight="1" x14ac:dyDescent="0.2">
      <c r="A169" s="279" t="s">
        <v>309</v>
      </c>
      <c r="B169" s="236" t="s">
        <v>254</v>
      </c>
      <c r="C169" s="292" t="s">
        <v>1</v>
      </c>
      <c r="D169" s="292">
        <v>25</v>
      </c>
      <c r="E169" s="293"/>
      <c r="F169" s="47">
        <f t="shared" si="11"/>
        <v>0</v>
      </c>
      <c r="G169" s="4"/>
      <c r="H169" s="15"/>
      <c r="I169" s="15"/>
      <c r="J169" s="15"/>
      <c r="K169" s="15"/>
      <c r="L169" s="15"/>
      <c r="M169" s="15"/>
      <c r="N169" s="15"/>
      <c r="O169" s="15"/>
      <c r="P169" s="15"/>
      <c r="Q169" s="15"/>
      <c r="R169" s="15"/>
      <c r="S169" s="15"/>
      <c r="T169" s="15"/>
      <c r="U169" s="15"/>
      <c r="V169" s="15"/>
      <c r="W169" s="15"/>
      <c r="X169" s="15"/>
      <c r="Y169" s="15"/>
    </row>
    <row r="170" spans="1:25" s="16" customFormat="1" ht="31.5" customHeight="1" x14ac:dyDescent="0.2">
      <c r="A170" s="279" t="s">
        <v>322</v>
      </c>
      <c r="B170" s="236" t="s">
        <v>256</v>
      </c>
      <c r="C170" s="292" t="s">
        <v>257</v>
      </c>
      <c r="D170" s="292">
        <v>30</v>
      </c>
      <c r="E170" s="293"/>
      <c r="F170" s="47">
        <f>D170*E170</f>
        <v>0</v>
      </c>
      <c r="G170" s="4"/>
      <c r="H170" s="15"/>
      <c r="I170" s="15"/>
      <c r="J170" s="15"/>
      <c r="K170" s="15"/>
      <c r="L170" s="15"/>
      <c r="M170" s="15"/>
      <c r="N170" s="15"/>
      <c r="O170" s="15"/>
      <c r="P170" s="15"/>
      <c r="Q170" s="15"/>
      <c r="R170" s="15"/>
      <c r="S170" s="15"/>
      <c r="T170" s="15"/>
      <c r="U170" s="15"/>
      <c r="V170" s="15"/>
      <c r="W170" s="15"/>
      <c r="X170" s="15"/>
      <c r="Y170" s="15"/>
    </row>
    <row r="171" spans="1:25" s="16" customFormat="1" ht="25.5" x14ac:dyDescent="0.2">
      <c r="A171" s="279" t="s">
        <v>349</v>
      </c>
      <c r="B171" s="236" t="s">
        <v>259</v>
      </c>
      <c r="C171" s="292" t="s">
        <v>34</v>
      </c>
      <c r="D171" s="292">
        <v>1</v>
      </c>
      <c r="E171" s="293"/>
      <c r="F171" s="47">
        <f t="shared" si="11"/>
        <v>0</v>
      </c>
      <c r="G171" s="4"/>
      <c r="H171" s="15"/>
      <c r="I171" s="15"/>
      <c r="J171" s="15"/>
      <c r="K171" s="15"/>
      <c r="L171" s="15"/>
      <c r="M171" s="15"/>
      <c r="N171" s="15"/>
      <c r="O171" s="15"/>
      <c r="P171" s="15"/>
      <c r="Q171" s="15"/>
      <c r="R171" s="15"/>
      <c r="S171" s="15"/>
      <c r="T171" s="15"/>
      <c r="U171" s="15"/>
      <c r="V171" s="15"/>
      <c r="W171" s="15"/>
      <c r="X171" s="15"/>
      <c r="Y171" s="15"/>
    </row>
    <row r="172" spans="1:25" s="16" customFormat="1" ht="26.25" thickBot="1" x14ac:dyDescent="0.25">
      <c r="A172" s="279" t="s">
        <v>353</v>
      </c>
      <c r="B172" s="236" t="s">
        <v>319</v>
      </c>
      <c r="C172" s="292" t="s">
        <v>117</v>
      </c>
      <c r="D172" s="292">
        <v>1</v>
      </c>
      <c r="E172" s="293"/>
      <c r="F172" s="47">
        <f t="shared" si="11"/>
        <v>0</v>
      </c>
      <c r="G172" s="4"/>
      <c r="H172" s="15"/>
      <c r="I172" s="297"/>
      <c r="J172" s="15"/>
      <c r="K172" s="15"/>
      <c r="L172" s="15"/>
      <c r="M172" s="15"/>
      <c r="N172" s="15"/>
      <c r="O172" s="15"/>
      <c r="P172" s="15"/>
      <c r="Q172" s="15"/>
      <c r="R172" s="15"/>
      <c r="S172" s="15"/>
      <c r="T172" s="15"/>
      <c r="U172" s="15"/>
      <c r="V172" s="15"/>
      <c r="W172" s="15"/>
      <c r="X172" s="15"/>
      <c r="Y172" s="15"/>
    </row>
    <row r="173" spans="1:25" s="16" customFormat="1" ht="13.5" thickBot="1" x14ac:dyDescent="0.25">
      <c r="A173" s="94"/>
      <c r="B173" s="95"/>
      <c r="C173" s="95"/>
      <c r="D173" s="96"/>
      <c r="E173" s="37" t="s">
        <v>196</v>
      </c>
      <c r="F173" s="97">
        <f>SUM(F154:F172)</f>
        <v>0</v>
      </c>
      <c r="G173" s="4"/>
      <c r="H173" s="15"/>
      <c r="I173" s="15"/>
      <c r="J173" s="15"/>
      <c r="K173" s="15"/>
      <c r="L173" s="15"/>
      <c r="M173" s="15"/>
      <c r="N173" s="15"/>
      <c r="O173" s="15"/>
      <c r="P173" s="15"/>
      <c r="Q173" s="15"/>
      <c r="R173" s="15"/>
      <c r="S173" s="15"/>
      <c r="T173" s="15"/>
      <c r="U173" s="15"/>
      <c r="V173" s="15"/>
      <c r="W173" s="15"/>
      <c r="X173" s="15"/>
      <c r="Y173" s="15"/>
    </row>
    <row r="174" spans="1:25" s="16" customFormat="1" ht="12.75" x14ac:dyDescent="0.2">
      <c r="A174" s="87"/>
      <c r="B174" s="87"/>
      <c r="C174" s="87"/>
      <c r="D174" s="88"/>
      <c r="E174" s="89"/>
      <c r="F174" s="90"/>
      <c r="G174" s="4"/>
      <c r="H174" s="15"/>
      <c r="I174" s="15"/>
      <c r="J174" s="15"/>
      <c r="K174" s="15"/>
      <c r="L174" s="15"/>
      <c r="M174" s="15"/>
      <c r="N174" s="15"/>
      <c r="O174" s="15"/>
      <c r="P174" s="15"/>
      <c r="Q174" s="15"/>
      <c r="R174" s="15"/>
      <c r="S174" s="15"/>
      <c r="T174" s="15"/>
      <c r="U174" s="15"/>
      <c r="V174" s="15"/>
      <c r="W174" s="15"/>
      <c r="X174" s="15"/>
      <c r="Y174" s="15"/>
    </row>
    <row r="175" spans="1:25" s="16" customFormat="1" ht="12.75" x14ac:dyDescent="0.2">
      <c r="A175" s="31">
        <v>2.4</v>
      </c>
      <c r="B175" s="31" t="s">
        <v>198</v>
      </c>
      <c r="C175" s="30" t="s">
        <v>24</v>
      </c>
      <c r="D175" s="30" t="s">
        <v>25</v>
      </c>
      <c r="E175" s="30" t="s">
        <v>26</v>
      </c>
      <c r="F175" s="30" t="s">
        <v>27</v>
      </c>
      <c r="G175" s="4"/>
      <c r="H175" s="15"/>
      <c r="I175" s="15"/>
      <c r="J175" s="15"/>
      <c r="K175" s="15"/>
      <c r="L175" s="15"/>
      <c r="M175" s="15"/>
      <c r="N175" s="15"/>
      <c r="O175" s="15"/>
      <c r="P175" s="15"/>
      <c r="Q175" s="15"/>
      <c r="R175" s="15"/>
      <c r="S175" s="15"/>
      <c r="T175" s="15"/>
      <c r="U175" s="15"/>
      <c r="V175" s="15"/>
      <c r="W175" s="15"/>
      <c r="X175" s="15"/>
      <c r="Y175" s="15"/>
    </row>
    <row r="176" spans="1:25" s="16" customFormat="1" ht="61.5" customHeight="1" x14ac:dyDescent="0.2">
      <c r="A176" s="279" t="s">
        <v>261</v>
      </c>
      <c r="B176" s="236" t="s">
        <v>262</v>
      </c>
      <c r="C176" s="292" t="s">
        <v>34</v>
      </c>
      <c r="D176" s="292">
        <v>1</v>
      </c>
      <c r="E176" s="293"/>
      <c r="F176" s="47">
        <f>E176*D176</f>
        <v>0</v>
      </c>
      <c r="G176" s="4"/>
      <c r="H176" s="15"/>
      <c r="I176" s="297"/>
      <c r="J176" s="15"/>
      <c r="K176" s="15"/>
      <c r="L176" s="15"/>
      <c r="M176" s="15"/>
      <c r="N176" s="15"/>
      <c r="O176" s="15"/>
      <c r="P176" s="15"/>
      <c r="Q176" s="15"/>
      <c r="R176" s="15"/>
      <c r="S176" s="15"/>
      <c r="T176" s="15"/>
      <c r="U176" s="15"/>
      <c r="V176" s="15"/>
      <c r="W176" s="15"/>
      <c r="X176" s="15"/>
      <c r="Y176" s="15"/>
    </row>
    <row r="177" spans="1:25" s="16" customFormat="1" ht="83.25" customHeight="1" x14ac:dyDescent="0.2">
      <c r="A177" s="279" t="s">
        <v>263</v>
      </c>
      <c r="B177" s="236" t="s">
        <v>264</v>
      </c>
      <c r="C177" s="292"/>
      <c r="D177" s="292"/>
      <c r="E177" s="293"/>
      <c r="F177" s="47"/>
      <c r="G177" s="4"/>
      <c r="H177" s="15"/>
      <c r="I177" s="15"/>
      <c r="J177" s="15"/>
      <c r="K177" s="15"/>
      <c r="L177" s="15"/>
      <c r="M177" s="15"/>
      <c r="N177" s="15"/>
      <c r="O177" s="15"/>
      <c r="P177" s="15"/>
      <c r="Q177" s="15"/>
      <c r="R177" s="15"/>
      <c r="S177" s="15"/>
      <c r="T177" s="15"/>
      <c r="U177" s="15"/>
      <c r="V177" s="15"/>
      <c r="W177" s="15"/>
      <c r="X177" s="15"/>
      <c r="Y177" s="15"/>
    </row>
    <row r="178" spans="1:25" s="16" customFormat="1" ht="12.75" x14ac:dyDescent="0.2">
      <c r="A178" s="279" t="s">
        <v>265</v>
      </c>
      <c r="B178" s="236" t="s">
        <v>266</v>
      </c>
      <c r="C178" s="292" t="s">
        <v>1</v>
      </c>
      <c r="D178" s="289">
        <v>260</v>
      </c>
      <c r="E178" s="294"/>
      <c r="F178" s="47">
        <f t="shared" ref="F178:F185" si="16">E178*D178</f>
        <v>0</v>
      </c>
      <c r="G178" s="4"/>
      <c r="H178" s="15"/>
      <c r="I178" s="15"/>
      <c r="J178" s="15"/>
      <c r="K178" s="15"/>
      <c r="L178" s="15"/>
      <c r="M178" s="15"/>
      <c r="N178" s="15"/>
      <c r="O178" s="15"/>
      <c r="P178" s="15"/>
      <c r="Q178" s="15"/>
      <c r="R178" s="15"/>
      <c r="S178" s="15"/>
      <c r="T178" s="15"/>
      <c r="U178" s="15"/>
      <c r="V178" s="15"/>
      <c r="W178" s="15"/>
      <c r="X178" s="15"/>
      <c r="Y178" s="15"/>
    </row>
    <row r="179" spans="1:25" s="16" customFormat="1" ht="12.75" x14ac:dyDescent="0.2">
      <c r="A179" s="279" t="s">
        <v>267</v>
      </c>
      <c r="B179" s="236" t="s">
        <v>268</v>
      </c>
      <c r="C179" s="292" t="s">
        <v>1</v>
      </c>
      <c r="D179" s="292">
        <v>20</v>
      </c>
      <c r="E179" s="293"/>
      <c r="F179" s="47">
        <f t="shared" si="16"/>
        <v>0</v>
      </c>
      <c r="G179" s="4"/>
      <c r="H179" s="15"/>
      <c r="I179" s="15"/>
      <c r="J179" s="15"/>
      <c r="K179" s="15"/>
      <c r="L179" s="15"/>
      <c r="M179" s="15"/>
      <c r="N179" s="15"/>
      <c r="O179" s="15"/>
      <c r="P179" s="15"/>
      <c r="Q179" s="15"/>
      <c r="R179" s="15"/>
      <c r="S179" s="15"/>
      <c r="T179" s="15"/>
      <c r="U179" s="15"/>
      <c r="V179" s="15"/>
      <c r="W179" s="15"/>
      <c r="X179" s="15"/>
      <c r="Y179" s="15"/>
    </row>
    <row r="180" spans="1:25" s="16" customFormat="1" ht="12.75" x14ac:dyDescent="0.2">
      <c r="A180" s="279" t="s">
        <v>269</v>
      </c>
      <c r="B180" s="236" t="s">
        <v>270</v>
      </c>
      <c r="C180" s="292" t="s">
        <v>1</v>
      </c>
      <c r="D180" s="292">
        <v>15</v>
      </c>
      <c r="E180" s="293"/>
      <c r="F180" s="47">
        <f t="shared" si="16"/>
        <v>0</v>
      </c>
      <c r="G180" s="4"/>
      <c r="H180" s="15"/>
      <c r="I180" s="15"/>
      <c r="J180" s="15"/>
      <c r="K180" s="15"/>
      <c r="L180" s="15"/>
      <c r="M180" s="15"/>
      <c r="N180" s="15"/>
      <c r="O180" s="15"/>
      <c r="P180" s="15"/>
      <c r="Q180" s="15"/>
      <c r="R180" s="15"/>
      <c r="S180" s="15"/>
      <c r="T180" s="15"/>
      <c r="U180" s="15"/>
      <c r="V180" s="15"/>
      <c r="W180" s="15"/>
      <c r="X180" s="15"/>
      <c r="Y180" s="15"/>
    </row>
    <row r="181" spans="1:25" s="16" customFormat="1" ht="12.75" x14ac:dyDescent="0.2">
      <c r="A181" s="279" t="s">
        <v>271</v>
      </c>
      <c r="B181" s="236" t="s">
        <v>272</v>
      </c>
      <c r="C181" s="292" t="s">
        <v>34</v>
      </c>
      <c r="D181" s="292">
        <v>21</v>
      </c>
      <c r="E181" s="293"/>
      <c r="F181" s="47">
        <f t="shared" si="16"/>
        <v>0</v>
      </c>
      <c r="G181" s="4"/>
      <c r="H181" s="15"/>
      <c r="I181" s="15"/>
      <c r="J181" s="15"/>
      <c r="K181" s="15"/>
      <c r="L181" s="15"/>
      <c r="M181" s="15"/>
      <c r="N181" s="15"/>
      <c r="O181" s="15"/>
      <c r="P181" s="15"/>
      <c r="Q181" s="15"/>
      <c r="R181" s="15"/>
      <c r="S181" s="15"/>
      <c r="T181" s="15"/>
      <c r="U181" s="15"/>
      <c r="V181" s="15"/>
      <c r="W181" s="15"/>
      <c r="X181" s="15"/>
      <c r="Y181" s="15"/>
    </row>
    <row r="182" spans="1:25" s="16" customFormat="1" ht="27.75" customHeight="1" x14ac:dyDescent="0.2">
      <c r="A182" s="279" t="s">
        <v>273</v>
      </c>
      <c r="B182" s="236" t="s">
        <v>274</v>
      </c>
      <c r="C182" s="292"/>
      <c r="D182" s="292"/>
      <c r="E182" s="295"/>
      <c r="F182" s="47"/>
      <c r="G182" s="4"/>
      <c r="H182" s="15"/>
      <c r="I182" s="15"/>
      <c r="J182" s="15"/>
      <c r="K182" s="15"/>
      <c r="L182" s="15"/>
      <c r="M182" s="15"/>
      <c r="N182" s="15"/>
      <c r="O182" s="15"/>
      <c r="P182" s="15"/>
      <c r="Q182" s="15"/>
      <c r="R182" s="15"/>
      <c r="S182" s="15"/>
      <c r="T182" s="15"/>
      <c r="U182" s="15"/>
      <c r="V182" s="15"/>
      <c r="W182" s="15"/>
      <c r="X182" s="15"/>
      <c r="Y182" s="15"/>
    </row>
    <row r="183" spans="1:25" s="16" customFormat="1" ht="12.75" x14ac:dyDescent="0.2">
      <c r="A183" s="279" t="s">
        <v>275</v>
      </c>
      <c r="B183" s="236" t="s">
        <v>276</v>
      </c>
      <c r="C183" s="292" t="s">
        <v>34</v>
      </c>
      <c r="D183" s="296">
        <v>28</v>
      </c>
      <c r="E183" s="282"/>
      <c r="F183" s="47">
        <f t="shared" si="16"/>
        <v>0</v>
      </c>
      <c r="G183" s="4"/>
      <c r="H183" s="15"/>
      <c r="I183" s="15"/>
      <c r="J183" s="15"/>
      <c r="K183" s="15"/>
      <c r="L183" s="15"/>
      <c r="M183" s="15"/>
      <c r="N183" s="15"/>
      <c r="O183" s="15"/>
      <c r="P183" s="15"/>
      <c r="Q183" s="15"/>
      <c r="R183" s="15"/>
      <c r="S183" s="15"/>
      <c r="T183" s="15"/>
      <c r="U183" s="15"/>
      <c r="V183" s="15"/>
      <c r="W183" s="15"/>
      <c r="X183" s="15"/>
      <c r="Y183" s="15"/>
    </row>
    <row r="184" spans="1:25" s="16" customFormat="1" ht="12.75" x14ac:dyDescent="0.2">
      <c r="A184" s="279" t="s">
        <v>277</v>
      </c>
      <c r="B184" s="236" t="s">
        <v>278</v>
      </c>
      <c r="C184" s="292" t="s">
        <v>34</v>
      </c>
      <c r="D184" s="296">
        <v>4</v>
      </c>
      <c r="E184" s="282"/>
      <c r="F184" s="47">
        <f t="shared" si="16"/>
        <v>0</v>
      </c>
      <c r="G184" s="4"/>
      <c r="H184" s="15"/>
      <c r="I184" s="15"/>
      <c r="J184" s="15"/>
      <c r="K184" s="15"/>
      <c r="L184" s="15"/>
      <c r="M184" s="15"/>
      <c r="N184" s="15"/>
      <c r="O184" s="15"/>
      <c r="P184" s="15"/>
      <c r="Q184" s="15"/>
      <c r="R184" s="15"/>
      <c r="S184" s="15"/>
      <c r="T184" s="15"/>
      <c r="U184" s="15"/>
      <c r="V184" s="15"/>
      <c r="W184" s="15"/>
      <c r="X184" s="15"/>
      <c r="Y184" s="15"/>
    </row>
    <row r="185" spans="1:25" s="16" customFormat="1" ht="18" customHeight="1" x14ac:dyDescent="0.2">
      <c r="A185" s="279" t="s">
        <v>279</v>
      </c>
      <c r="B185" s="236" t="s">
        <v>280</v>
      </c>
      <c r="C185" s="292" t="s">
        <v>34</v>
      </c>
      <c r="D185" s="296">
        <v>2</v>
      </c>
      <c r="E185" s="282"/>
      <c r="F185" s="47">
        <f t="shared" si="16"/>
        <v>0</v>
      </c>
      <c r="G185" s="4"/>
      <c r="H185" s="15"/>
      <c r="I185" s="15"/>
      <c r="J185" s="15"/>
      <c r="K185" s="15"/>
      <c r="L185" s="15"/>
      <c r="M185" s="15"/>
      <c r="N185" s="15"/>
      <c r="O185" s="15"/>
      <c r="P185" s="15"/>
      <c r="Q185" s="15"/>
      <c r="R185" s="15"/>
      <c r="S185" s="15"/>
      <c r="T185" s="15"/>
      <c r="U185" s="15"/>
      <c r="V185" s="15"/>
      <c r="W185" s="15"/>
      <c r="X185" s="15"/>
      <c r="Y185" s="15"/>
    </row>
    <row r="186" spans="1:25" s="16" customFormat="1" ht="68.25" customHeight="1" x14ac:dyDescent="0.2">
      <c r="A186" s="279" t="s">
        <v>281</v>
      </c>
      <c r="B186" s="236" t="s">
        <v>282</v>
      </c>
      <c r="C186" s="292" t="s">
        <v>257</v>
      </c>
      <c r="D186" s="296">
        <v>3</v>
      </c>
      <c r="E186" s="282"/>
      <c r="F186" s="47">
        <f t="shared" ref="F186:F187" si="17">D186*E186</f>
        <v>0</v>
      </c>
      <c r="G186" s="4"/>
      <c r="H186" s="15"/>
      <c r="I186" s="15"/>
      <c r="J186" s="15"/>
      <c r="K186" s="15"/>
      <c r="L186" s="15"/>
      <c r="M186" s="15"/>
      <c r="N186" s="15"/>
      <c r="O186" s="15"/>
      <c r="P186" s="15"/>
      <c r="Q186" s="15"/>
      <c r="R186" s="15"/>
      <c r="S186" s="15"/>
      <c r="T186" s="15"/>
      <c r="U186" s="15"/>
      <c r="V186" s="15"/>
      <c r="W186" s="15"/>
      <c r="X186" s="15"/>
      <c r="Y186" s="15"/>
    </row>
    <row r="187" spans="1:25" s="16" customFormat="1" ht="49.5" customHeight="1" x14ac:dyDescent="0.2">
      <c r="A187" s="279" t="s">
        <v>283</v>
      </c>
      <c r="B187" s="236" t="s">
        <v>284</v>
      </c>
      <c r="C187" s="292" t="s">
        <v>34</v>
      </c>
      <c r="D187" s="296">
        <v>1</v>
      </c>
      <c r="E187" s="282"/>
      <c r="F187" s="47">
        <f t="shared" si="17"/>
        <v>0</v>
      </c>
      <c r="G187" s="4"/>
      <c r="H187" s="15"/>
      <c r="I187" s="15"/>
      <c r="J187" s="15"/>
      <c r="K187" s="15"/>
      <c r="L187" s="15"/>
      <c r="M187" s="15"/>
      <c r="N187" s="15"/>
      <c r="O187" s="15"/>
      <c r="P187" s="15"/>
      <c r="Q187" s="15"/>
      <c r="R187" s="15"/>
      <c r="S187" s="15"/>
      <c r="T187" s="15"/>
      <c r="U187" s="15"/>
      <c r="V187" s="15"/>
      <c r="W187" s="15"/>
      <c r="X187" s="15"/>
      <c r="Y187" s="15"/>
    </row>
    <row r="188" spans="1:25" s="16" customFormat="1" ht="63.75" x14ac:dyDescent="0.2">
      <c r="A188" s="279" t="s">
        <v>285</v>
      </c>
      <c r="B188" s="236" t="s">
        <v>286</v>
      </c>
      <c r="C188" s="289" t="s">
        <v>34</v>
      </c>
      <c r="D188" s="290">
        <v>8</v>
      </c>
      <c r="E188" s="291"/>
      <c r="F188" s="77">
        <f t="shared" ref="F188:F189" si="18">E188*D188</f>
        <v>0</v>
      </c>
      <c r="G188" s="4"/>
      <c r="H188" s="15"/>
      <c r="I188" s="15"/>
      <c r="J188" s="15"/>
      <c r="K188" s="15"/>
      <c r="L188" s="15"/>
      <c r="M188" s="15"/>
      <c r="N188" s="15"/>
      <c r="O188" s="15"/>
      <c r="P188" s="15"/>
      <c r="Q188" s="15"/>
      <c r="R188" s="15"/>
      <c r="S188" s="15"/>
      <c r="T188" s="15"/>
      <c r="U188" s="15"/>
      <c r="V188" s="15"/>
      <c r="W188" s="15"/>
      <c r="X188" s="15"/>
      <c r="Y188" s="15"/>
    </row>
    <row r="189" spans="1:25" s="16" customFormat="1" ht="39" thickBot="1" x14ac:dyDescent="0.25">
      <c r="A189" s="279" t="s">
        <v>287</v>
      </c>
      <c r="B189" s="278" t="s">
        <v>320</v>
      </c>
      <c r="C189" s="292" t="s">
        <v>117</v>
      </c>
      <c r="D189" s="296">
        <v>1</v>
      </c>
      <c r="E189" s="282"/>
      <c r="F189" s="47">
        <f t="shared" si="18"/>
        <v>0</v>
      </c>
      <c r="G189" s="4"/>
      <c r="H189" s="15"/>
      <c r="I189" s="15"/>
      <c r="J189" s="15"/>
      <c r="K189" s="15"/>
      <c r="L189" s="15"/>
      <c r="M189" s="15"/>
      <c r="N189" s="15"/>
      <c r="O189" s="15"/>
      <c r="P189" s="15"/>
      <c r="Q189" s="15"/>
      <c r="R189" s="15"/>
      <c r="S189" s="15"/>
      <c r="T189" s="15"/>
      <c r="U189" s="15"/>
      <c r="V189" s="15"/>
      <c r="W189" s="15"/>
      <c r="X189" s="15"/>
      <c r="Y189" s="15"/>
    </row>
    <row r="190" spans="1:25" s="16" customFormat="1" ht="13.5" thickBot="1" x14ac:dyDescent="0.25">
      <c r="A190" s="94"/>
      <c r="B190" s="95"/>
      <c r="C190" s="95"/>
      <c r="D190" s="96"/>
      <c r="E190" s="37" t="s">
        <v>199</v>
      </c>
      <c r="F190" s="97">
        <f>SUM(F176:F189)</f>
        <v>0</v>
      </c>
      <c r="G190" s="4"/>
      <c r="H190" s="15"/>
      <c r="I190" s="15"/>
      <c r="J190" s="15"/>
      <c r="K190" s="15"/>
      <c r="L190" s="15"/>
      <c r="M190" s="15"/>
      <c r="N190" s="15"/>
      <c r="O190" s="15"/>
      <c r="P190" s="15"/>
      <c r="Q190" s="15"/>
      <c r="R190" s="15"/>
      <c r="S190" s="15"/>
      <c r="T190" s="15"/>
      <c r="U190" s="15"/>
      <c r="V190" s="15"/>
      <c r="W190" s="15"/>
      <c r="X190" s="15"/>
      <c r="Y190" s="15"/>
    </row>
    <row r="191" spans="1:25" s="16" customFormat="1" ht="12.75" x14ac:dyDescent="0.2">
      <c r="A191" s="87"/>
      <c r="B191" s="87"/>
      <c r="C191" s="87"/>
      <c r="D191" s="88"/>
      <c r="E191" s="89"/>
      <c r="F191" s="90"/>
      <c r="G191" s="4"/>
      <c r="H191" s="15"/>
      <c r="I191" s="15"/>
      <c r="J191" s="15"/>
      <c r="K191" s="15"/>
      <c r="L191" s="15"/>
      <c r="M191" s="15"/>
      <c r="N191" s="15"/>
      <c r="O191" s="15"/>
      <c r="P191" s="15"/>
      <c r="Q191" s="15"/>
      <c r="R191" s="15"/>
      <c r="S191" s="15"/>
      <c r="T191" s="15"/>
      <c r="U191" s="15"/>
      <c r="V191" s="15"/>
      <c r="W191" s="15"/>
      <c r="X191" s="15"/>
      <c r="Y191" s="15"/>
    </row>
    <row r="192" spans="1:25" s="16" customFormat="1" ht="12.75" x14ac:dyDescent="0.2">
      <c r="A192" s="31">
        <v>2.5</v>
      </c>
      <c r="B192" s="31" t="s">
        <v>201</v>
      </c>
      <c r="C192" s="30" t="s">
        <v>24</v>
      </c>
      <c r="D192" s="30" t="s">
        <v>25</v>
      </c>
      <c r="E192" s="30" t="s">
        <v>26</v>
      </c>
      <c r="F192" s="30" t="s">
        <v>27</v>
      </c>
      <c r="G192" s="4"/>
      <c r="H192" s="15"/>
      <c r="I192" s="15"/>
      <c r="J192" s="15"/>
      <c r="K192" s="15"/>
      <c r="L192" s="15"/>
      <c r="M192" s="15"/>
      <c r="N192" s="15"/>
      <c r="O192" s="15"/>
      <c r="P192" s="15"/>
      <c r="Q192" s="15"/>
      <c r="R192" s="15"/>
      <c r="S192" s="15"/>
      <c r="T192" s="15"/>
      <c r="U192" s="15"/>
      <c r="V192" s="15"/>
      <c r="W192" s="15"/>
      <c r="X192" s="15"/>
      <c r="Y192" s="15"/>
    </row>
    <row r="193" spans="1:25" s="16" customFormat="1" ht="89.25" x14ac:dyDescent="0.2">
      <c r="A193" s="279" t="s">
        <v>288</v>
      </c>
      <c r="B193" s="278" t="s">
        <v>289</v>
      </c>
      <c r="C193" s="289" t="s">
        <v>34</v>
      </c>
      <c r="D193" s="290">
        <v>1</v>
      </c>
      <c r="E193" s="291"/>
      <c r="F193" s="77">
        <f t="shared" ref="F193:F195" si="19">D193*E193</f>
        <v>0</v>
      </c>
      <c r="G193" s="4"/>
      <c r="H193" s="15"/>
      <c r="I193" s="15"/>
      <c r="J193" s="15"/>
      <c r="K193" s="15"/>
      <c r="L193" s="15"/>
      <c r="M193" s="15"/>
      <c r="N193" s="15"/>
      <c r="O193" s="15"/>
      <c r="P193" s="15"/>
      <c r="Q193" s="15"/>
      <c r="R193" s="15"/>
      <c r="S193" s="15"/>
      <c r="T193" s="15"/>
      <c r="U193" s="15"/>
      <c r="V193" s="15"/>
      <c r="W193" s="15"/>
      <c r="X193" s="15"/>
      <c r="Y193" s="15"/>
    </row>
    <row r="194" spans="1:25" s="16" customFormat="1" ht="12.75" x14ac:dyDescent="0.2">
      <c r="A194" s="279" t="s">
        <v>290</v>
      </c>
      <c r="B194" s="278" t="s">
        <v>291</v>
      </c>
      <c r="C194" s="289" t="s">
        <v>292</v>
      </c>
      <c r="D194" s="290">
        <v>30</v>
      </c>
      <c r="E194" s="291"/>
      <c r="F194" s="77">
        <f>D194*E194</f>
        <v>0</v>
      </c>
      <c r="G194" s="4"/>
      <c r="H194" s="15"/>
      <c r="I194" s="15"/>
      <c r="J194" s="15"/>
      <c r="K194" s="15"/>
      <c r="L194" s="15"/>
      <c r="M194" s="15"/>
      <c r="N194" s="15"/>
      <c r="O194" s="15"/>
      <c r="P194" s="15"/>
      <c r="Q194" s="15"/>
      <c r="R194" s="15"/>
      <c r="S194" s="15"/>
      <c r="T194" s="15"/>
      <c r="U194" s="15"/>
      <c r="V194" s="15"/>
      <c r="W194" s="15"/>
      <c r="X194" s="15"/>
      <c r="Y194" s="15"/>
    </row>
    <row r="195" spans="1:25" s="16" customFormat="1" ht="38.25" x14ac:dyDescent="0.2">
      <c r="A195" s="279" t="s">
        <v>293</v>
      </c>
      <c r="B195" s="278" t="s">
        <v>324</v>
      </c>
      <c r="C195" s="289" t="s">
        <v>90</v>
      </c>
      <c r="D195" s="290">
        <v>0.3</v>
      </c>
      <c r="E195" s="842">
        <f>F194</f>
        <v>0</v>
      </c>
      <c r="F195" s="77">
        <f t="shared" si="19"/>
        <v>0</v>
      </c>
      <c r="G195" s="4"/>
      <c r="H195" s="15"/>
      <c r="I195" s="15"/>
      <c r="J195" s="15"/>
      <c r="K195" s="15"/>
      <c r="L195" s="15"/>
      <c r="M195" s="15"/>
      <c r="N195" s="15"/>
      <c r="O195" s="15"/>
      <c r="P195" s="15"/>
      <c r="Q195" s="15"/>
      <c r="R195" s="15"/>
      <c r="S195" s="15"/>
      <c r="T195" s="15"/>
      <c r="U195" s="15"/>
      <c r="V195" s="15"/>
      <c r="W195" s="15"/>
      <c r="X195" s="15"/>
      <c r="Y195" s="15"/>
    </row>
    <row r="196" spans="1:25" s="16" customFormat="1" ht="38.25" x14ac:dyDescent="0.2">
      <c r="A196" s="279" t="s">
        <v>294</v>
      </c>
      <c r="B196" s="278" t="s">
        <v>295</v>
      </c>
      <c r="C196" s="289" t="s">
        <v>34</v>
      </c>
      <c r="D196" s="290">
        <v>2</v>
      </c>
      <c r="E196" s="291"/>
      <c r="F196" s="77">
        <f>D196*E196</f>
        <v>0</v>
      </c>
      <c r="G196" s="4"/>
      <c r="H196" s="15"/>
      <c r="I196" s="15"/>
      <c r="J196" s="15"/>
      <c r="K196" s="15"/>
      <c r="L196" s="15"/>
      <c r="M196" s="15"/>
      <c r="N196" s="15"/>
      <c r="O196" s="15"/>
      <c r="P196" s="15"/>
      <c r="Q196" s="15"/>
      <c r="R196" s="15"/>
      <c r="S196" s="15"/>
      <c r="T196" s="15"/>
      <c r="U196" s="15"/>
      <c r="V196" s="15"/>
      <c r="W196" s="15"/>
      <c r="X196" s="15"/>
      <c r="Y196" s="15"/>
    </row>
    <row r="197" spans="1:25" s="16" customFormat="1" ht="38.25" customHeight="1" thickBot="1" x14ac:dyDescent="0.25">
      <c r="A197" s="279" t="s">
        <v>296</v>
      </c>
      <c r="B197" s="278" t="s">
        <v>297</v>
      </c>
      <c r="C197" s="289" t="s">
        <v>34</v>
      </c>
      <c r="D197" s="290">
        <v>1</v>
      </c>
      <c r="E197" s="291"/>
      <c r="F197" s="77">
        <f>D197*E197</f>
        <v>0</v>
      </c>
      <c r="G197" s="4"/>
      <c r="H197" s="15"/>
      <c r="I197" s="15"/>
      <c r="J197" s="15"/>
      <c r="K197" s="15"/>
      <c r="L197" s="15"/>
      <c r="M197" s="15"/>
      <c r="N197" s="15"/>
      <c r="O197" s="15"/>
      <c r="P197" s="15"/>
      <c r="Q197" s="15"/>
      <c r="R197" s="15"/>
      <c r="S197" s="15"/>
      <c r="T197" s="15"/>
      <c r="U197" s="15"/>
      <c r="V197" s="15"/>
      <c r="W197" s="15"/>
      <c r="X197" s="15"/>
      <c r="Y197" s="15"/>
    </row>
    <row r="198" spans="1:25" s="16" customFormat="1" ht="13.5" thickBot="1" x14ac:dyDescent="0.25">
      <c r="A198" s="94"/>
      <c r="B198" s="95"/>
      <c r="C198" s="95"/>
      <c r="D198" s="96"/>
      <c r="E198" s="37" t="s">
        <v>200</v>
      </c>
      <c r="F198" s="97">
        <f>SUM(F193:F197)</f>
        <v>0</v>
      </c>
      <c r="G198" s="4"/>
      <c r="H198" s="15"/>
      <c r="I198" s="15"/>
      <c r="J198" s="15"/>
      <c r="K198" s="15"/>
      <c r="L198" s="15"/>
      <c r="M198" s="15"/>
      <c r="N198" s="15"/>
      <c r="O198" s="15"/>
      <c r="P198" s="15"/>
      <c r="Q198" s="15"/>
      <c r="R198" s="15"/>
      <c r="S198" s="15"/>
      <c r="T198" s="15"/>
      <c r="U198" s="15"/>
      <c r="V198" s="15"/>
      <c r="W198" s="15"/>
      <c r="X198" s="15"/>
      <c r="Y198" s="15"/>
    </row>
    <row r="199" spans="1:25" s="14" customFormat="1" ht="13.5" thickBot="1" x14ac:dyDescent="0.25">
      <c r="A199" s="87"/>
      <c r="B199" s="91"/>
      <c r="C199" s="87"/>
      <c r="D199" s="88"/>
      <c r="E199" s="89"/>
      <c r="F199" s="92"/>
      <c r="G199" s="4"/>
      <c r="H199" s="13"/>
      <c r="I199" s="13"/>
      <c r="J199" s="13"/>
      <c r="K199" s="13"/>
      <c r="L199" s="13"/>
      <c r="M199" s="13"/>
      <c r="N199" s="13"/>
      <c r="O199" s="13"/>
      <c r="P199" s="13"/>
      <c r="Q199" s="13"/>
      <c r="R199" s="13"/>
      <c r="S199" s="13"/>
      <c r="T199" s="13"/>
      <c r="U199" s="13"/>
      <c r="V199" s="13"/>
      <c r="W199" s="13"/>
      <c r="X199" s="13"/>
      <c r="Y199" s="13"/>
    </row>
    <row r="200" spans="1:25" s="16" customFormat="1" ht="12.75" x14ac:dyDescent="0.2">
      <c r="A200" s="19">
        <f>$A$112</f>
        <v>2</v>
      </c>
      <c r="B200" s="878" t="s">
        <v>114</v>
      </c>
      <c r="C200" s="879"/>
      <c r="D200" s="880"/>
      <c r="E200" s="876" t="s">
        <v>27</v>
      </c>
      <c r="F200" s="877"/>
      <c r="G200" s="4"/>
      <c r="H200" s="15"/>
      <c r="I200" s="15"/>
      <c r="J200" s="15"/>
      <c r="K200" s="15"/>
      <c r="L200" s="15"/>
      <c r="M200" s="15"/>
      <c r="N200" s="15"/>
      <c r="O200" s="15"/>
      <c r="P200" s="15"/>
      <c r="Q200" s="15"/>
      <c r="R200" s="15"/>
      <c r="S200" s="15"/>
      <c r="T200" s="15"/>
      <c r="U200" s="15"/>
      <c r="V200" s="15"/>
      <c r="W200" s="15"/>
      <c r="X200" s="15"/>
      <c r="Y200" s="15"/>
    </row>
    <row r="201" spans="1:25" s="16" customFormat="1" ht="12.75" x14ac:dyDescent="0.2">
      <c r="A201" s="93">
        <f>A113</f>
        <v>2.1</v>
      </c>
      <c r="B201" s="873" t="str">
        <f>B113</f>
        <v xml:space="preserve">Nënstacioni i ngrohjes </v>
      </c>
      <c r="C201" s="874"/>
      <c r="D201" s="875"/>
      <c r="E201" s="952">
        <f>F147</f>
        <v>0</v>
      </c>
      <c r="F201" s="953"/>
      <c r="G201" s="4"/>
      <c r="H201" s="15"/>
      <c r="I201" s="15"/>
      <c r="J201" s="15"/>
      <c r="K201" s="15"/>
      <c r="L201" s="15"/>
      <c r="M201" s="15"/>
      <c r="N201" s="15"/>
      <c r="O201" s="15"/>
      <c r="P201" s="15"/>
      <c r="Q201" s="15"/>
      <c r="R201" s="15"/>
      <c r="S201" s="15"/>
      <c r="T201" s="15"/>
      <c r="U201" s="15"/>
      <c r="V201" s="15"/>
      <c r="W201" s="15"/>
      <c r="X201" s="15"/>
      <c r="Y201" s="15"/>
    </row>
    <row r="202" spans="1:25" s="16" customFormat="1" ht="12.75" x14ac:dyDescent="0.2">
      <c r="A202" s="233">
        <f>A149</f>
        <v>2.2000000000000002</v>
      </c>
      <c r="B202" s="847" t="str">
        <f>B149</f>
        <v xml:space="preserve">Instalimet e brendshme </v>
      </c>
      <c r="C202" s="847"/>
      <c r="D202" s="847"/>
      <c r="E202" s="848">
        <f>F151</f>
        <v>0</v>
      </c>
      <c r="F202" s="849"/>
      <c r="G202" s="4"/>
      <c r="H202" s="15"/>
      <c r="I202" s="15"/>
      <c r="J202" s="15"/>
      <c r="K202" s="15"/>
      <c r="L202" s="15"/>
      <c r="M202" s="15"/>
      <c r="N202" s="15"/>
      <c r="O202" s="15"/>
      <c r="P202" s="15"/>
      <c r="Q202" s="15"/>
      <c r="R202" s="15"/>
      <c r="S202" s="15"/>
      <c r="T202" s="15"/>
      <c r="U202" s="15"/>
      <c r="V202" s="15"/>
      <c r="W202" s="15"/>
      <c r="X202" s="15"/>
      <c r="Y202" s="15"/>
    </row>
    <row r="203" spans="1:25" s="16" customFormat="1" ht="12.75" x14ac:dyDescent="0.2">
      <c r="A203" s="233">
        <f>A153</f>
        <v>2.2999999999999998</v>
      </c>
      <c r="B203" s="847" t="str">
        <f>B153</f>
        <v>Nënstacioni për ngrohjen e ujit sanitar</v>
      </c>
      <c r="C203" s="847"/>
      <c r="D203" s="847"/>
      <c r="E203" s="848">
        <f>F173</f>
        <v>0</v>
      </c>
      <c r="F203" s="849"/>
      <c r="G203" s="4"/>
      <c r="H203" s="15"/>
      <c r="I203" s="15"/>
      <c r="J203" s="15"/>
      <c r="K203" s="15"/>
      <c r="L203" s="15"/>
      <c r="M203" s="15"/>
      <c r="N203" s="15"/>
      <c r="O203" s="15"/>
      <c r="P203" s="15"/>
      <c r="Q203" s="15"/>
      <c r="R203" s="15"/>
      <c r="S203" s="15"/>
      <c r="T203" s="15"/>
      <c r="U203" s="15"/>
      <c r="V203" s="15"/>
      <c r="W203" s="15"/>
      <c r="X203" s="15"/>
      <c r="Y203" s="15"/>
    </row>
    <row r="204" spans="1:25" s="16" customFormat="1" ht="12.75" x14ac:dyDescent="0.2">
      <c r="A204" s="233">
        <f>A175</f>
        <v>2.4</v>
      </c>
      <c r="B204" s="847" t="str">
        <f>B175</f>
        <v xml:space="preserve">Instalimet e brendshme për ngrohjen e ujit sanitar </v>
      </c>
      <c r="C204" s="847"/>
      <c r="D204" s="847"/>
      <c r="E204" s="848">
        <f>F190</f>
        <v>0</v>
      </c>
      <c r="F204" s="849"/>
      <c r="G204" s="4"/>
      <c r="H204" s="15"/>
      <c r="I204" s="15"/>
      <c r="J204" s="15"/>
      <c r="K204" s="15"/>
      <c r="L204" s="15"/>
      <c r="M204" s="15"/>
      <c r="N204" s="15"/>
      <c r="O204" s="15"/>
      <c r="P204" s="15"/>
      <c r="Q204" s="15"/>
      <c r="R204" s="15"/>
      <c r="S204" s="15"/>
      <c r="T204" s="15"/>
      <c r="U204" s="15"/>
      <c r="V204" s="15"/>
      <c r="W204" s="15"/>
      <c r="X204" s="15"/>
      <c r="Y204" s="15"/>
    </row>
    <row r="205" spans="1:25" s="16" customFormat="1" ht="13.5" thickBot="1" x14ac:dyDescent="0.25">
      <c r="A205" s="93">
        <f>A192</f>
        <v>2.5</v>
      </c>
      <c r="B205" s="881" t="str">
        <f>B192</f>
        <v xml:space="preserve">Ventilimi i dhomës së lavanderisë </v>
      </c>
      <c r="C205" s="882"/>
      <c r="D205" s="883"/>
      <c r="E205" s="884">
        <f>F198</f>
        <v>0</v>
      </c>
      <c r="F205" s="885"/>
      <c r="G205" s="4"/>
      <c r="H205" s="15"/>
      <c r="I205" s="15"/>
      <c r="J205" s="15"/>
      <c r="K205" s="15"/>
      <c r="L205" s="15"/>
      <c r="M205" s="15"/>
      <c r="N205" s="15"/>
      <c r="O205" s="15"/>
      <c r="P205" s="15"/>
      <c r="Q205" s="15"/>
      <c r="R205" s="15"/>
      <c r="S205" s="15"/>
      <c r="T205" s="15"/>
      <c r="U205" s="15"/>
      <c r="V205" s="15"/>
      <c r="W205" s="15"/>
      <c r="X205" s="15"/>
      <c r="Y205" s="15"/>
    </row>
    <row r="206" spans="1:25" s="16" customFormat="1" ht="13.5" thickBot="1" x14ac:dyDescent="0.25">
      <c r="A206" s="37">
        <f>$A$112</f>
        <v>2</v>
      </c>
      <c r="B206" s="967" t="s">
        <v>76</v>
      </c>
      <c r="C206" s="968"/>
      <c r="D206" s="969"/>
      <c r="E206" s="965">
        <f>SUM(E201:F205)</f>
        <v>0</v>
      </c>
      <c r="F206" s="966"/>
      <c r="G206" s="4"/>
      <c r="H206" s="15"/>
      <c r="I206" s="15"/>
      <c r="J206" s="15"/>
      <c r="K206" s="15"/>
      <c r="L206" s="15"/>
      <c r="M206" s="15"/>
      <c r="N206" s="15"/>
      <c r="O206" s="15"/>
      <c r="P206" s="15"/>
      <c r="Q206" s="15"/>
      <c r="R206" s="15"/>
      <c r="S206" s="15"/>
      <c r="T206" s="15"/>
      <c r="U206" s="15"/>
      <c r="V206" s="15"/>
      <c r="W206" s="15"/>
      <c r="X206" s="15"/>
      <c r="Y206" s="15"/>
    </row>
    <row r="207" spans="1:25" s="14" customFormat="1" ht="12.75" x14ac:dyDescent="0.2">
      <c r="A207" s="15"/>
      <c r="B207" s="13"/>
      <c r="C207" s="13"/>
      <c r="D207" s="13"/>
      <c r="E207" s="15"/>
      <c r="F207" s="15"/>
      <c r="G207" s="4"/>
      <c r="H207" s="13"/>
      <c r="I207" s="13"/>
      <c r="J207" s="13"/>
      <c r="K207" s="13"/>
      <c r="L207" s="13"/>
      <c r="M207" s="13"/>
      <c r="N207" s="13"/>
      <c r="O207" s="13"/>
      <c r="P207" s="13"/>
      <c r="Q207" s="13"/>
      <c r="R207" s="13"/>
      <c r="S207" s="13"/>
      <c r="T207" s="13"/>
      <c r="U207" s="13"/>
      <c r="V207" s="13"/>
      <c r="W207" s="13"/>
      <c r="X207" s="13"/>
    </row>
    <row r="208" spans="1:25" s="14" customFormat="1" ht="12.75" x14ac:dyDescent="0.2">
      <c r="A208" s="122">
        <v>3</v>
      </c>
      <c r="B208" s="962" t="s">
        <v>58</v>
      </c>
      <c r="C208" s="963"/>
      <c r="D208" s="963"/>
      <c r="E208" s="963"/>
      <c r="F208" s="964"/>
      <c r="G208" s="4"/>
      <c r="H208" s="13"/>
      <c r="I208" s="13"/>
      <c r="J208" s="13"/>
      <c r="K208" s="13"/>
      <c r="L208" s="13"/>
      <c r="M208" s="13"/>
      <c r="N208" s="13"/>
      <c r="O208" s="13"/>
      <c r="P208" s="13"/>
      <c r="Q208" s="13"/>
      <c r="R208" s="13"/>
      <c r="S208" s="13"/>
      <c r="T208" s="13"/>
      <c r="U208" s="13"/>
      <c r="V208" s="13"/>
      <c r="W208" s="13"/>
      <c r="X208" s="13"/>
    </row>
    <row r="209" spans="1:24" s="14" customFormat="1" ht="12.75" x14ac:dyDescent="0.2">
      <c r="A209" s="122">
        <v>3.1</v>
      </c>
      <c r="B209" s="122" t="s">
        <v>17</v>
      </c>
      <c r="C209" s="123" t="s">
        <v>24</v>
      </c>
      <c r="D209" s="123" t="s">
        <v>25</v>
      </c>
      <c r="E209" s="123" t="s">
        <v>26</v>
      </c>
      <c r="F209" s="123" t="s">
        <v>27</v>
      </c>
      <c r="G209" s="4"/>
      <c r="H209" s="13"/>
      <c r="I209" s="13"/>
      <c r="J209" s="13"/>
      <c r="K209" s="13"/>
      <c r="L209" s="13"/>
      <c r="M209" s="13"/>
      <c r="N209" s="13"/>
      <c r="O209" s="13"/>
      <c r="P209" s="13"/>
      <c r="Q209" s="13"/>
      <c r="R209" s="13"/>
      <c r="S209" s="13"/>
      <c r="T209" s="13"/>
      <c r="U209" s="13"/>
      <c r="V209" s="13"/>
      <c r="W209" s="13"/>
      <c r="X209" s="13"/>
    </row>
    <row r="210" spans="1:24" s="14" customFormat="1" ht="38.25" x14ac:dyDescent="0.2">
      <c r="A210" s="124" t="s">
        <v>62</v>
      </c>
      <c r="B210" s="125" t="s">
        <v>10</v>
      </c>
      <c r="C210" s="126" t="s">
        <v>1</v>
      </c>
      <c r="D210" s="127">
        <v>100</v>
      </c>
      <c r="E210" s="179"/>
      <c r="F210" s="128">
        <f>D210*E210</f>
        <v>0</v>
      </c>
      <c r="G210" s="4"/>
      <c r="H210" s="13"/>
      <c r="I210" s="13"/>
      <c r="J210" s="13"/>
      <c r="K210" s="13"/>
      <c r="L210" s="13"/>
      <c r="M210" s="13"/>
      <c r="N210" s="13"/>
      <c r="O210" s="13"/>
      <c r="P210" s="13"/>
      <c r="Q210" s="13"/>
      <c r="R210" s="13"/>
      <c r="S210" s="13"/>
      <c r="T210" s="13"/>
      <c r="U210" s="13"/>
      <c r="V210" s="13"/>
      <c r="W210" s="13"/>
      <c r="X210" s="13"/>
    </row>
    <row r="211" spans="1:24" s="14" customFormat="1" ht="68.25" customHeight="1" x14ac:dyDescent="0.2">
      <c r="A211" s="124" t="s">
        <v>63</v>
      </c>
      <c r="B211" s="129" t="s">
        <v>334</v>
      </c>
      <c r="C211" s="126" t="s">
        <v>1</v>
      </c>
      <c r="D211" s="127">
        <v>50</v>
      </c>
      <c r="E211" s="179"/>
      <c r="F211" s="128">
        <f t="shared" ref="F211:F213" si="20">D211*E211</f>
        <v>0</v>
      </c>
      <c r="G211" s="4"/>
      <c r="H211" s="13"/>
      <c r="I211" s="13"/>
      <c r="J211" s="13"/>
      <c r="K211" s="13"/>
      <c r="L211" s="13"/>
      <c r="M211" s="13"/>
      <c r="N211" s="13"/>
      <c r="O211" s="13"/>
      <c r="P211" s="13"/>
      <c r="Q211" s="13"/>
      <c r="R211" s="13"/>
      <c r="S211" s="13"/>
      <c r="T211" s="13"/>
      <c r="U211" s="13"/>
      <c r="V211" s="13"/>
      <c r="W211" s="13"/>
      <c r="X211" s="13"/>
    </row>
    <row r="212" spans="1:24" s="14" customFormat="1" ht="57.75" customHeight="1" x14ac:dyDescent="0.2">
      <c r="A212" s="124" t="s">
        <v>328</v>
      </c>
      <c r="B212" s="129" t="s">
        <v>330</v>
      </c>
      <c r="C212" s="126" t="s">
        <v>1</v>
      </c>
      <c r="D212" s="127">
        <v>20</v>
      </c>
      <c r="E212" s="179"/>
      <c r="F212" s="128">
        <f t="shared" si="20"/>
        <v>0</v>
      </c>
      <c r="G212" s="4"/>
      <c r="H212" s="13"/>
      <c r="I212" s="13"/>
      <c r="J212" s="13"/>
      <c r="K212" s="13"/>
      <c r="L212" s="13"/>
      <c r="M212" s="13"/>
      <c r="N212" s="13"/>
      <c r="O212" s="13"/>
      <c r="P212" s="13"/>
      <c r="Q212" s="13"/>
      <c r="R212" s="13"/>
      <c r="S212" s="13"/>
      <c r="T212" s="13"/>
      <c r="U212" s="13"/>
      <c r="V212" s="13"/>
      <c r="W212" s="13"/>
      <c r="X212" s="13"/>
    </row>
    <row r="213" spans="1:24" s="14" customFormat="1" ht="51" x14ac:dyDescent="0.2">
      <c r="A213" s="124" t="s">
        <v>328</v>
      </c>
      <c r="B213" s="129" t="s">
        <v>333</v>
      </c>
      <c r="C213" s="126" t="s">
        <v>1</v>
      </c>
      <c r="D213" s="127">
        <v>20</v>
      </c>
      <c r="E213" s="179"/>
      <c r="F213" s="128">
        <f t="shared" si="20"/>
        <v>0</v>
      </c>
      <c r="G213" s="4"/>
      <c r="H213" s="13"/>
      <c r="I213" s="13"/>
      <c r="J213" s="13"/>
      <c r="K213" s="13"/>
      <c r="L213" s="13"/>
      <c r="M213" s="13"/>
      <c r="N213" s="13"/>
      <c r="O213" s="13"/>
      <c r="P213" s="13"/>
      <c r="Q213" s="13"/>
      <c r="R213" s="13"/>
      <c r="S213" s="13"/>
      <c r="T213" s="13"/>
      <c r="U213" s="13"/>
      <c r="V213" s="13"/>
      <c r="W213" s="13"/>
      <c r="X213" s="13"/>
    </row>
    <row r="214" spans="1:24" s="14" customFormat="1" ht="66" customHeight="1" x14ac:dyDescent="0.2">
      <c r="A214" s="124" t="s">
        <v>64</v>
      </c>
      <c r="B214" s="129" t="s">
        <v>332</v>
      </c>
      <c r="C214" s="126" t="s">
        <v>1</v>
      </c>
      <c r="D214" s="127">
        <v>50</v>
      </c>
      <c r="E214" s="179"/>
      <c r="F214" s="128">
        <f t="shared" ref="F214" si="21">D214*E214</f>
        <v>0</v>
      </c>
      <c r="G214" s="4"/>
      <c r="H214" s="13"/>
      <c r="I214" s="13"/>
      <c r="J214" s="13"/>
      <c r="K214" s="13"/>
      <c r="L214" s="13"/>
      <c r="M214" s="13"/>
      <c r="N214" s="13"/>
      <c r="O214" s="13"/>
      <c r="P214" s="13"/>
      <c r="Q214" s="13"/>
      <c r="R214" s="13"/>
      <c r="S214" s="13"/>
      <c r="T214" s="13"/>
      <c r="U214" s="13"/>
      <c r="V214" s="13"/>
      <c r="W214" s="13"/>
      <c r="X214" s="13"/>
    </row>
    <row r="215" spans="1:24" s="14" customFormat="1" ht="73.5" customHeight="1" x14ac:dyDescent="0.2">
      <c r="A215" s="124" t="s">
        <v>124</v>
      </c>
      <c r="B215" s="133" t="s">
        <v>331</v>
      </c>
      <c r="C215" s="131" t="s">
        <v>117</v>
      </c>
      <c r="D215" s="130">
        <v>1</v>
      </c>
      <c r="E215" s="180"/>
      <c r="F215" s="128">
        <f t="shared" ref="F215:F216" si="22">D215*E215</f>
        <v>0</v>
      </c>
      <c r="G215" s="4"/>
      <c r="H215" s="13"/>
      <c r="I215" s="13"/>
      <c r="J215" s="13"/>
      <c r="K215" s="13"/>
      <c r="L215" s="13"/>
      <c r="M215" s="13"/>
      <c r="N215" s="13"/>
      <c r="O215" s="13"/>
      <c r="P215" s="13"/>
      <c r="Q215" s="13"/>
      <c r="R215" s="13"/>
      <c r="S215" s="13"/>
      <c r="T215" s="13"/>
      <c r="U215" s="13"/>
      <c r="V215" s="13"/>
      <c r="W215" s="13"/>
      <c r="X215" s="13"/>
    </row>
    <row r="216" spans="1:24" s="14" customFormat="1" ht="89.25" x14ac:dyDescent="0.2">
      <c r="A216" s="124" t="s">
        <v>329</v>
      </c>
      <c r="B216" s="133" t="s">
        <v>125</v>
      </c>
      <c r="C216" s="789" t="s">
        <v>117</v>
      </c>
      <c r="D216" s="159">
        <v>1</v>
      </c>
      <c r="E216" s="180"/>
      <c r="F216" s="128">
        <f t="shared" si="22"/>
        <v>0</v>
      </c>
      <c r="G216" s="4"/>
      <c r="H216" s="13"/>
      <c r="I216" s="13"/>
      <c r="J216" s="13"/>
      <c r="K216" s="13"/>
      <c r="L216" s="13"/>
      <c r="M216" s="13"/>
      <c r="N216" s="13"/>
      <c r="O216" s="13"/>
      <c r="P216" s="13"/>
      <c r="Q216" s="13"/>
      <c r="R216" s="13"/>
      <c r="S216" s="13"/>
      <c r="T216" s="13"/>
      <c r="U216" s="13"/>
      <c r="V216" s="13"/>
      <c r="W216" s="13"/>
      <c r="X216" s="13"/>
    </row>
    <row r="217" spans="1:24" s="14" customFormat="1" ht="39" customHeight="1" x14ac:dyDescent="0.2">
      <c r="A217" s="974" t="s">
        <v>1012</v>
      </c>
      <c r="B217" s="975"/>
      <c r="C217" s="975"/>
      <c r="D217" s="975"/>
      <c r="E217" s="975"/>
      <c r="F217" s="976"/>
      <c r="G217" s="4"/>
      <c r="H217" s="13"/>
      <c r="I217" s="13"/>
      <c r="J217" s="13"/>
      <c r="K217" s="13"/>
      <c r="L217" s="13"/>
      <c r="M217" s="13"/>
      <c r="N217" s="13"/>
      <c r="O217" s="13"/>
      <c r="P217" s="13"/>
      <c r="Q217" s="13"/>
      <c r="R217" s="13"/>
      <c r="S217" s="13"/>
      <c r="T217" s="13"/>
      <c r="U217" s="13"/>
      <c r="V217" s="13"/>
      <c r="W217" s="13"/>
      <c r="X217" s="13"/>
    </row>
    <row r="218" spans="1:24" s="14" customFormat="1" ht="121.15" customHeight="1" x14ac:dyDescent="0.2">
      <c r="A218" s="124" t="s">
        <v>642</v>
      </c>
      <c r="B218" s="794" t="s">
        <v>1030</v>
      </c>
      <c r="C218" s="789" t="s">
        <v>117</v>
      </c>
      <c r="D218" s="159">
        <v>1</v>
      </c>
      <c r="E218" s="180"/>
      <c r="F218" s="128">
        <f>D218*E218</f>
        <v>0</v>
      </c>
      <c r="G218" s="4"/>
      <c r="H218" s="13"/>
      <c r="I218" s="13"/>
      <c r="J218" s="13"/>
      <c r="K218" s="13"/>
      <c r="L218" s="13"/>
      <c r="M218" s="13"/>
      <c r="N218" s="13"/>
      <c r="O218" s="13"/>
      <c r="P218" s="13"/>
      <c r="Q218" s="13"/>
      <c r="R218" s="13"/>
      <c r="S218" s="13"/>
      <c r="T218" s="13"/>
      <c r="U218" s="13"/>
      <c r="V218" s="13"/>
      <c r="W218" s="13"/>
      <c r="X218" s="13"/>
    </row>
    <row r="219" spans="1:24" s="14" customFormat="1" ht="28.15" customHeight="1" x14ac:dyDescent="0.2">
      <c r="A219" s="124" t="s">
        <v>859</v>
      </c>
      <c r="B219" s="133" t="s">
        <v>1013</v>
      </c>
      <c r="C219" s="789" t="s">
        <v>34</v>
      </c>
      <c r="D219" s="159">
        <v>1</v>
      </c>
      <c r="E219" s="180"/>
      <c r="F219" s="128">
        <f t="shared" ref="F219:F235" si="23">D219*E219</f>
        <v>0</v>
      </c>
      <c r="G219" s="4"/>
      <c r="H219" s="13"/>
      <c r="I219" s="13"/>
      <c r="J219" s="13"/>
      <c r="K219" s="13"/>
      <c r="L219" s="13"/>
      <c r="M219" s="13"/>
      <c r="N219" s="13"/>
      <c r="O219" s="13"/>
      <c r="P219" s="13"/>
      <c r="Q219" s="13"/>
      <c r="R219" s="13"/>
      <c r="S219" s="13"/>
      <c r="T219" s="13"/>
      <c r="U219" s="13"/>
      <c r="V219" s="13"/>
      <c r="W219" s="13"/>
      <c r="X219" s="13"/>
    </row>
    <row r="220" spans="1:24" s="14" customFormat="1" ht="25.15" customHeight="1" x14ac:dyDescent="0.2">
      <c r="A220" s="124" t="s">
        <v>985</v>
      </c>
      <c r="B220" s="133" t="s">
        <v>1014</v>
      </c>
      <c r="C220" s="789" t="s">
        <v>34</v>
      </c>
      <c r="D220" s="159">
        <v>3</v>
      </c>
      <c r="E220" s="180"/>
      <c r="F220" s="128">
        <f t="shared" si="23"/>
        <v>0</v>
      </c>
      <c r="G220" s="4"/>
      <c r="H220" s="13"/>
      <c r="I220" s="13"/>
      <c r="J220" s="13"/>
      <c r="K220" s="13"/>
      <c r="L220" s="13"/>
      <c r="M220" s="13"/>
      <c r="N220" s="13"/>
      <c r="O220" s="13"/>
      <c r="P220" s="13"/>
      <c r="Q220" s="13"/>
      <c r="R220" s="13"/>
      <c r="S220" s="13"/>
      <c r="T220" s="13"/>
      <c r="U220" s="13"/>
      <c r="V220" s="13"/>
      <c r="W220" s="13"/>
      <c r="X220" s="13"/>
    </row>
    <row r="221" spans="1:24" s="14" customFormat="1" ht="12.75" x14ac:dyDescent="0.2">
      <c r="A221" s="124" t="s">
        <v>997</v>
      </c>
      <c r="B221" s="133" t="s">
        <v>1015</v>
      </c>
      <c r="C221" s="789" t="s">
        <v>34</v>
      </c>
      <c r="D221" s="159">
        <v>1</v>
      </c>
      <c r="E221" s="180"/>
      <c r="F221" s="128">
        <f t="shared" si="23"/>
        <v>0</v>
      </c>
      <c r="G221" s="4"/>
      <c r="H221" s="13"/>
      <c r="I221" s="13"/>
      <c r="J221" s="13"/>
      <c r="K221" s="13"/>
      <c r="L221" s="13"/>
      <c r="M221" s="13"/>
      <c r="N221" s="13"/>
      <c r="O221" s="13"/>
      <c r="P221" s="13"/>
      <c r="Q221" s="13"/>
      <c r="R221" s="13"/>
      <c r="S221" s="13"/>
      <c r="T221" s="13"/>
      <c r="U221" s="13"/>
      <c r="V221" s="13"/>
      <c r="W221" s="13"/>
      <c r="X221" s="13"/>
    </row>
    <row r="222" spans="1:24" s="14" customFormat="1" ht="38.25" x14ac:dyDescent="0.2">
      <c r="A222" s="124" t="s">
        <v>998</v>
      </c>
      <c r="B222" s="133" t="s">
        <v>1016</v>
      </c>
      <c r="C222" s="789" t="s">
        <v>117</v>
      </c>
      <c r="D222" s="159">
        <v>1</v>
      </c>
      <c r="E222" s="180"/>
      <c r="F222" s="128">
        <f t="shared" si="23"/>
        <v>0</v>
      </c>
      <c r="G222" s="4"/>
      <c r="H222" s="13"/>
      <c r="I222" s="13"/>
      <c r="J222" s="13"/>
      <c r="K222" s="13"/>
      <c r="L222" s="13"/>
      <c r="M222" s="13"/>
      <c r="N222" s="13"/>
      <c r="O222" s="13"/>
      <c r="P222" s="13"/>
      <c r="Q222" s="13"/>
      <c r="R222" s="13"/>
      <c r="S222" s="13"/>
      <c r="T222" s="13"/>
      <c r="U222" s="13"/>
      <c r="V222" s="13"/>
      <c r="W222" s="13"/>
      <c r="X222" s="13"/>
    </row>
    <row r="223" spans="1:24" s="14" customFormat="1" ht="12.75" x14ac:dyDescent="0.2">
      <c r="A223" s="124" t="s">
        <v>999</v>
      </c>
      <c r="B223" s="133" t="s">
        <v>1017</v>
      </c>
      <c r="C223" s="789" t="s">
        <v>292</v>
      </c>
      <c r="D223" s="159">
        <v>10</v>
      </c>
      <c r="E223" s="180"/>
      <c r="F223" s="128">
        <f t="shared" si="23"/>
        <v>0</v>
      </c>
      <c r="G223" s="4"/>
      <c r="H223" s="13"/>
      <c r="I223" s="13"/>
      <c r="J223" s="13"/>
      <c r="K223" s="13"/>
      <c r="L223" s="13"/>
      <c r="M223" s="13"/>
      <c r="N223" s="13"/>
      <c r="O223" s="13"/>
      <c r="P223" s="13"/>
      <c r="Q223" s="13"/>
      <c r="R223" s="13"/>
      <c r="S223" s="13"/>
      <c r="T223" s="13"/>
      <c r="U223" s="13"/>
      <c r="V223" s="13"/>
      <c r="W223" s="13"/>
      <c r="X223" s="13"/>
    </row>
    <row r="224" spans="1:24" s="14" customFormat="1" ht="12.75" x14ac:dyDescent="0.2">
      <c r="A224" s="124" t="s">
        <v>1000</v>
      </c>
      <c r="B224" s="133" t="s">
        <v>1018</v>
      </c>
      <c r="C224" s="789" t="s">
        <v>34</v>
      </c>
      <c r="D224" s="159">
        <v>4</v>
      </c>
      <c r="E224" s="180"/>
      <c r="F224" s="128">
        <f t="shared" si="23"/>
        <v>0</v>
      </c>
      <c r="G224" s="4"/>
      <c r="H224" s="13"/>
      <c r="I224" s="13"/>
      <c r="J224" s="13"/>
      <c r="K224" s="13"/>
      <c r="L224" s="13"/>
      <c r="M224" s="13"/>
      <c r="N224" s="13"/>
      <c r="O224" s="13"/>
      <c r="P224" s="13"/>
      <c r="Q224" s="13"/>
      <c r="R224" s="13"/>
      <c r="S224" s="13"/>
      <c r="T224" s="13"/>
      <c r="U224" s="13"/>
      <c r="V224" s="13"/>
      <c r="W224" s="13"/>
      <c r="X224" s="13"/>
    </row>
    <row r="225" spans="1:24" s="14" customFormat="1" ht="12.75" x14ac:dyDescent="0.2">
      <c r="A225" s="124" t="s">
        <v>1001</v>
      </c>
      <c r="B225" s="133" t="s">
        <v>1019</v>
      </c>
      <c r="C225" s="789" t="s">
        <v>34</v>
      </c>
      <c r="D225" s="159">
        <v>2</v>
      </c>
      <c r="E225" s="180"/>
      <c r="F225" s="128">
        <f t="shared" si="23"/>
        <v>0</v>
      </c>
      <c r="G225" s="4"/>
      <c r="H225" s="13"/>
      <c r="I225" s="13"/>
      <c r="J225" s="13"/>
      <c r="K225" s="13"/>
      <c r="L225" s="13"/>
      <c r="M225" s="13"/>
      <c r="N225" s="13"/>
      <c r="O225" s="13"/>
      <c r="P225" s="13"/>
      <c r="Q225" s="13"/>
      <c r="R225" s="13"/>
      <c r="S225" s="13"/>
      <c r="T225" s="13"/>
      <c r="U225" s="13"/>
      <c r="V225" s="13"/>
      <c r="W225" s="13"/>
      <c r="X225" s="13"/>
    </row>
    <row r="226" spans="1:24" s="14" customFormat="1" ht="12.75" x14ac:dyDescent="0.2">
      <c r="A226" s="124" t="s">
        <v>1002</v>
      </c>
      <c r="B226" s="133" t="s">
        <v>1020</v>
      </c>
      <c r="C226" s="789" t="s">
        <v>257</v>
      </c>
      <c r="D226" s="159">
        <v>180</v>
      </c>
      <c r="E226" s="180"/>
      <c r="F226" s="128">
        <f t="shared" si="23"/>
        <v>0</v>
      </c>
      <c r="G226" s="4"/>
      <c r="H226" s="13"/>
      <c r="I226" s="13"/>
      <c r="J226" s="13"/>
      <c r="K226" s="13"/>
      <c r="L226" s="13"/>
      <c r="M226" s="13"/>
      <c r="N226" s="13"/>
      <c r="O226" s="13"/>
      <c r="P226" s="13"/>
      <c r="Q226" s="13"/>
      <c r="R226" s="13"/>
      <c r="S226" s="13"/>
      <c r="T226" s="13"/>
      <c r="U226" s="13"/>
      <c r="V226" s="13"/>
      <c r="W226" s="13"/>
      <c r="X226" s="13"/>
    </row>
    <row r="227" spans="1:24" s="14" customFormat="1" ht="12.75" x14ac:dyDescent="0.2">
      <c r="A227" s="124" t="s">
        <v>1003</v>
      </c>
      <c r="B227" s="133" t="s">
        <v>1021</v>
      </c>
      <c r="C227" s="789" t="s">
        <v>34</v>
      </c>
      <c r="D227" s="159">
        <v>4</v>
      </c>
      <c r="E227" s="180"/>
      <c r="F227" s="128">
        <f t="shared" si="23"/>
        <v>0</v>
      </c>
      <c r="G227" s="4"/>
      <c r="H227" s="13"/>
      <c r="I227" s="13"/>
      <c r="J227" s="13"/>
      <c r="K227" s="13"/>
      <c r="L227" s="13"/>
      <c r="M227" s="13"/>
      <c r="N227" s="13"/>
      <c r="O227" s="13"/>
      <c r="P227" s="13"/>
      <c r="Q227" s="13"/>
      <c r="R227" s="13"/>
      <c r="S227" s="13"/>
      <c r="T227" s="13"/>
      <c r="U227" s="13"/>
      <c r="V227" s="13"/>
      <c r="W227" s="13"/>
      <c r="X227" s="13"/>
    </row>
    <row r="228" spans="1:24" s="14" customFormat="1" ht="51" x14ac:dyDescent="0.2">
      <c r="A228" s="124" t="s">
        <v>1004</v>
      </c>
      <c r="B228" s="133" t="s">
        <v>1022</v>
      </c>
      <c r="C228" s="789" t="s">
        <v>34</v>
      </c>
      <c r="D228" s="159">
        <v>1</v>
      </c>
      <c r="E228" s="180"/>
      <c r="F228" s="128">
        <f t="shared" si="23"/>
        <v>0</v>
      </c>
      <c r="G228" s="4"/>
      <c r="H228" s="13"/>
      <c r="I228" s="13"/>
      <c r="J228" s="13"/>
      <c r="K228" s="13"/>
      <c r="L228" s="13"/>
      <c r="M228" s="13"/>
      <c r="N228" s="13"/>
      <c r="O228" s="13"/>
      <c r="P228" s="13"/>
      <c r="Q228" s="13"/>
      <c r="R228" s="13"/>
      <c r="S228" s="13"/>
      <c r="T228" s="13"/>
      <c r="U228" s="13"/>
      <c r="V228" s="13"/>
      <c r="W228" s="13"/>
      <c r="X228" s="13"/>
    </row>
    <row r="229" spans="1:24" s="14" customFormat="1" ht="38.25" x14ac:dyDescent="0.2">
      <c r="A229" s="124" t="s">
        <v>1005</v>
      </c>
      <c r="B229" s="133" t="s">
        <v>1031</v>
      </c>
      <c r="C229" s="789" t="s">
        <v>257</v>
      </c>
      <c r="D229" s="159">
        <v>25</v>
      </c>
      <c r="E229" s="180"/>
      <c r="F229" s="128">
        <f t="shared" si="23"/>
        <v>0</v>
      </c>
      <c r="G229" s="4"/>
      <c r="H229" s="13"/>
      <c r="I229" s="13"/>
      <c r="J229" s="13"/>
      <c r="K229" s="13"/>
      <c r="L229" s="13"/>
      <c r="M229" s="13"/>
      <c r="N229" s="13"/>
      <c r="O229" s="13"/>
      <c r="P229" s="13"/>
      <c r="Q229" s="13"/>
      <c r="R229" s="13"/>
      <c r="S229" s="13"/>
      <c r="T229" s="13"/>
      <c r="U229" s="13"/>
      <c r="V229" s="13"/>
      <c r="W229" s="13"/>
      <c r="X229" s="13"/>
    </row>
    <row r="230" spans="1:24" s="14" customFormat="1" ht="25.5" x14ac:dyDescent="0.2">
      <c r="A230" s="124" t="s">
        <v>1006</v>
      </c>
      <c r="B230" s="133" t="s">
        <v>1023</v>
      </c>
      <c r="C230" s="789" t="s">
        <v>257</v>
      </c>
      <c r="D230" s="159">
        <v>127</v>
      </c>
      <c r="E230" s="180"/>
      <c r="F230" s="128">
        <f t="shared" si="23"/>
        <v>0</v>
      </c>
      <c r="G230" s="4"/>
      <c r="H230" s="13"/>
      <c r="I230" s="13"/>
      <c r="J230" s="13"/>
      <c r="K230" s="13"/>
      <c r="L230" s="13"/>
      <c r="M230" s="13"/>
      <c r="N230" s="13"/>
      <c r="O230" s="13"/>
      <c r="P230" s="13"/>
      <c r="Q230" s="13"/>
      <c r="R230" s="13"/>
      <c r="S230" s="13"/>
      <c r="T230" s="13"/>
      <c r="U230" s="13"/>
      <c r="V230" s="13"/>
      <c r="W230" s="13"/>
      <c r="X230" s="13"/>
    </row>
    <row r="231" spans="1:24" s="14" customFormat="1" ht="12.75" x14ac:dyDescent="0.2">
      <c r="A231" s="124" t="s">
        <v>1007</v>
      </c>
      <c r="B231" s="133" t="s">
        <v>1024</v>
      </c>
      <c r="C231" s="789" t="s">
        <v>34</v>
      </c>
      <c r="D231" s="159">
        <v>5</v>
      </c>
      <c r="E231" s="180"/>
      <c r="F231" s="128">
        <f t="shared" si="23"/>
        <v>0</v>
      </c>
      <c r="G231" s="4"/>
      <c r="H231" s="13"/>
      <c r="I231" s="13"/>
      <c r="J231" s="13"/>
      <c r="K231" s="13"/>
      <c r="L231" s="13"/>
      <c r="M231" s="13"/>
      <c r="N231" s="13"/>
      <c r="O231" s="13"/>
      <c r="P231" s="13"/>
      <c r="Q231" s="13"/>
      <c r="R231" s="13"/>
      <c r="S231" s="13"/>
      <c r="T231" s="13"/>
      <c r="U231" s="13"/>
      <c r="V231" s="13"/>
      <c r="W231" s="13"/>
      <c r="X231" s="13"/>
    </row>
    <row r="232" spans="1:24" s="14" customFormat="1" ht="25.5" x14ac:dyDescent="0.2">
      <c r="A232" s="124" t="s">
        <v>1008</v>
      </c>
      <c r="B232" s="133" t="s">
        <v>1025</v>
      </c>
      <c r="C232" s="131" t="s">
        <v>1029</v>
      </c>
      <c r="D232" s="132">
        <v>5</v>
      </c>
      <c r="E232" s="792"/>
      <c r="F232" s="128">
        <f t="shared" si="23"/>
        <v>0</v>
      </c>
      <c r="G232" s="4"/>
      <c r="H232" s="13"/>
      <c r="I232" s="13"/>
      <c r="J232" s="13"/>
      <c r="K232" s="13"/>
      <c r="L232" s="13"/>
      <c r="M232" s="13"/>
      <c r="N232" s="13"/>
      <c r="O232" s="13"/>
      <c r="P232" s="13"/>
      <c r="Q232" s="13"/>
      <c r="R232" s="13"/>
      <c r="S232" s="13"/>
      <c r="T232" s="13"/>
      <c r="U232" s="13"/>
      <c r="V232" s="13"/>
      <c r="W232" s="13"/>
      <c r="X232" s="13"/>
    </row>
    <row r="233" spans="1:24" s="14" customFormat="1" ht="12.75" x14ac:dyDescent="0.2">
      <c r="A233" s="124" t="s">
        <v>1009</v>
      </c>
      <c r="B233" s="133" t="s">
        <v>1026</v>
      </c>
      <c r="C233" s="131" t="s">
        <v>257</v>
      </c>
      <c r="D233" s="132">
        <v>3</v>
      </c>
      <c r="E233" s="792"/>
      <c r="F233" s="128">
        <f t="shared" si="23"/>
        <v>0</v>
      </c>
      <c r="G233" s="4"/>
      <c r="H233" s="13"/>
      <c r="I233" s="13"/>
      <c r="J233" s="13"/>
      <c r="K233" s="13"/>
      <c r="L233" s="13"/>
      <c r="M233" s="13"/>
      <c r="N233" s="13"/>
      <c r="O233" s="13"/>
      <c r="P233" s="13"/>
      <c r="Q233" s="13"/>
      <c r="R233" s="13"/>
      <c r="S233" s="13"/>
      <c r="T233" s="13"/>
      <c r="U233" s="13"/>
      <c r="V233" s="13"/>
      <c r="W233" s="13"/>
      <c r="X233" s="13"/>
    </row>
    <row r="234" spans="1:24" s="14" customFormat="1" ht="12.75" x14ac:dyDescent="0.2">
      <c r="A234" s="124" t="s">
        <v>1010</v>
      </c>
      <c r="B234" s="133" t="s">
        <v>1027</v>
      </c>
      <c r="C234" s="131" t="s">
        <v>257</v>
      </c>
      <c r="D234" s="132">
        <v>254</v>
      </c>
      <c r="E234" s="792"/>
      <c r="F234" s="128">
        <f t="shared" si="23"/>
        <v>0</v>
      </c>
      <c r="G234" s="4"/>
      <c r="H234" s="13"/>
      <c r="I234" s="13"/>
      <c r="J234" s="13"/>
      <c r="K234" s="13"/>
      <c r="L234" s="13"/>
      <c r="M234" s="13"/>
      <c r="N234" s="13"/>
      <c r="O234" s="13"/>
      <c r="P234" s="13"/>
      <c r="Q234" s="13"/>
      <c r="R234" s="13"/>
      <c r="S234" s="13"/>
      <c r="T234" s="13"/>
      <c r="U234" s="13"/>
      <c r="V234" s="13"/>
      <c r="W234" s="13"/>
      <c r="X234" s="13"/>
    </row>
    <row r="235" spans="1:24" s="14" customFormat="1" ht="25.5" x14ac:dyDescent="0.2">
      <c r="A235" s="124" t="s">
        <v>1011</v>
      </c>
      <c r="B235" s="133" t="s">
        <v>1028</v>
      </c>
      <c r="C235" s="131" t="s">
        <v>117</v>
      </c>
      <c r="D235" s="132">
        <v>1</v>
      </c>
      <c r="E235" s="792"/>
      <c r="F235" s="793">
        <f t="shared" si="23"/>
        <v>0</v>
      </c>
      <c r="G235" s="4"/>
      <c r="H235" s="13"/>
      <c r="I235" s="13"/>
      <c r="J235" s="13"/>
      <c r="K235" s="13"/>
      <c r="L235" s="13"/>
      <c r="M235" s="13"/>
      <c r="N235" s="13"/>
      <c r="O235" s="13"/>
      <c r="P235" s="13"/>
      <c r="Q235" s="13"/>
      <c r="R235" s="13"/>
      <c r="S235" s="13"/>
      <c r="T235" s="13"/>
      <c r="U235" s="13"/>
      <c r="V235" s="13"/>
      <c r="W235" s="13"/>
      <c r="X235" s="13"/>
    </row>
    <row r="236" spans="1:24" s="14" customFormat="1" ht="13.5" thickBot="1" x14ac:dyDescent="0.25">
      <c r="A236" s="134"/>
      <c r="B236" s="134"/>
      <c r="C236" s="134"/>
      <c r="D236" s="135"/>
      <c r="E236" s="790" t="s">
        <v>111</v>
      </c>
      <c r="F236" s="791">
        <f>F235+F234+F233+F232+F231+F230+F229+F228+F227+F226+F225+F224+F223+F222+F221+F220+F219+F218+F216+F215+F214+F213+F212+F211+F210</f>
        <v>0</v>
      </c>
      <c r="G236" s="4"/>
      <c r="H236" s="13"/>
      <c r="I236" s="13"/>
      <c r="J236" s="13"/>
      <c r="K236" s="13"/>
      <c r="L236" s="13"/>
      <c r="M236" s="13"/>
      <c r="N236" s="13"/>
      <c r="O236" s="13"/>
      <c r="P236" s="13"/>
      <c r="Q236" s="13"/>
      <c r="R236" s="13"/>
      <c r="S236" s="13"/>
      <c r="T236" s="13"/>
      <c r="U236" s="13"/>
      <c r="V236" s="13"/>
      <c r="W236" s="13"/>
      <c r="X236" s="13"/>
    </row>
    <row r="237" spans="1:24" s="14" customFormat="1" ht="12.75" x14ac:dyDescent="0.2">
      <c r="A237" s="138"/>
      <c r="B237" s="138"/>
      <c r="C237" s="138"/>
      <c r="D237" s="139"/>
      <c r="E237" s="140"/>
      <c r="F237" s="141"/>
      <c r="G237" s="4"/>
      <c r="H237" s="13"/>
      <c r="I237" s="13"/>
      <c r="J237" s="13"/>
      <c r="K237" s="13"/>
      <c r="L237" s="13"/>
      <c r="M237" s="13"/>
      <c r="N237" s="13"/>
      <c r="O237" s="13"/>
      <c r="P237" s="13"/>
      <c r="Q237" s="13"/>
      <c r="R237" s="13"/>
      <c r="S237" s="13"/>
      <c r="T237" s="13"/>
      <c r="U237" s="13"/>
      <c r="V237" s="13"/>
      <c r="W237" s="13"/>
      <c r="X237" s="13"/>
    </row>
    <row r="238" spans="1:24" s="14" customFormat="1" ht="12.75" x14ac:dyDescent="0.2">
      <c r="A238" s="122">
        <v>3.2</v>
      </c>
      <c r="B238" s="122" t="s">
        <v>11</v>
      </c>
      <c r="C238" s="123" t="s">
        <v>24</v>
      </c>
      <c r="D238" s="123" t="s">
        <v>25</v>
      </c>
      <c r="E238" s="123" t="s">
        <v>26</v>
      </c>
      <c r="F238" s="123" t="s">
        <v>27</v>
      </c>
      <c r="G238" s="4"/>
      <c r="H238" s="13"/>
      <c r="I238" s="13"/>
      <c r="J238" s="13"/>
      <c r="K238" s="13"/>
      <c r="L238" s="13"/>
      <c r="M238" s="13"/>
      <c r="N238" s="13"/>
      <c r="O238" s="13"/>
      <c r="P238" s="13"/>
      <c r="Q238" s="13"/>
      <c r="R238" s="13"/>
      <c r="S238" s="13"/>
      <c r="T238" s="13"/>
      <c r="U238" s="13"/>
      <c r="V238" s="13"/>
      <c r="W238" s="13"/>
      <c r="X238" s="13"/>
    </row>
    <row r="239" spans="1:24" s="14" customFormat="1" ht="12.75" x14ac:dyDescent="0.2">
      <c r="A239" s="142" t="s">
        <v>65</v>
      </c>
      <c r="B239" s="143" t="s">
        <v>12</v>
      </c>
      <c r="C239" s="142" t="s">
        <v>34</v>
      </c>
      <c r="D239" s="144">
        <v>169</v>
      </c>
      <c r="E239" s="182"/>
      <c r="F239" s="145">
        <f>D239*E239</f>
        <v>0</v>
      </c>
      <c r="G239" s="4"/>
      <c r="H239" s="13"/>
      <c r="I239" s="13"/>
      <c r="J239" s="13"/>
      <c r="K239" s="13"/>
      <c r="L239" s="13"/>
      <c r="M239" s="13"/>
      <c r="N239" s="13"/>
      <c r="O239" s="13"/>
      <c r="P239" s="13"/>
      <c r="Q239" s="13"/>
      <c r="R239" s="13"/>
      <c r="S239" s="13"/>
      <c r="T239" s="13"/>
      <c r="U239" s="13"/>
      <c r="V239" s="13"/>
      <c r="W239" s="13"/>
      <c r="X239" s="13"/>
    </row>
    <row r="240" spans="1:24" s="14" customFormat="1" ht="38.25" x14ac:dyDescent="0.2">
      <c r="A240" s="142" t="s">
        <v>67</v>
      </c>
      <c r="B240" s="178" t="s">
        <v>118</v>
      </c>
      <c r="C240" s="147" t="s">
        <v>34</v>
      </c>
      <c r="D240" s="142">
        <v>127</v>
      </c>
      <c r="E240" s="182"/>
      <c r="F240" s="145">
        <f>D240*E240</f>
        <v>0</v>
      </c>
      <c r="G240" s="4"/>
      <c r="H240" s="13"/>
      <c r="I240" s="13"/>
      <c r="J240" s="13"/>
      <c r="K240" s="13"/>
      <c r="L240" s="13"/>
      <c r="M240" s="13"/>
      <c r="N240" s="13"/>
      <c r="O240" s="13"/>
      <c r="P240" s="13"/>
      <c r="Q240" s="13"/>
      <c r="R240" s="13"/>
      <c r="S240" s="13"/>
      <c r="T240" s="13"/>
      <c r="U240" s="13"/>
      <c r="V240" s="13"/>
      <c r="W240" s="13"/>
      <c r="X240" s="13"/>
    </row>
    <row r="241" spans="1:24" s="14" customFormat="1" ht="25.5" x14ac:dyDescent="0.2">
      <c r="A241" s="142" t="s">
        <v>68</v>
      </c>
      <c r="B241" s="178" t="s">
        <v>119</v>
      </c>
      <c r="C241" s="147" t="s">
        <v>34</v>
      </c>
      <c r="D241" s="147">
        <v>30</v>
      </c>
      <c r="E241" s="183"/>
      <c r="F241" s="145">
        <f t="shared" ref="F241:F243" si="24">D241*E241</f>
        <v>0</v>
      </c>
      <c r="G241" s="4"/>
      <c r="H241" s="13"/>
      <c r="I241" s="13"/>
      <c r="J241" s="13"/>
      <c r="K241" s="13"/>
      <c r="L241" s="13"/>
      <c r="M241" s="13"/>
      <c r="N241" s="13"/>
      <c r="O241" s="13"/>
      <c r="P241" s="13"/>
      <c r="Q241" s="13"/>
      <c r="R241" s="13"/>
      <c r="S241" s="13"/>
      <c r="T241" s="13"/>
      <c r="U241" s="13"/>
      <c r="V241" s="13"/>
      <c r="W241" s="13"/>
      <c r="X241" s="13"/>
    </row>
    <row r="242" spans="1:24" s="14" customFormat="1" ht="25.5" x14ac:dyDescent="0.2">
      <c r="A242" s="142" t="s">
        <v>69</v>
      </c>
      <c r="B242" s="178" t="s">
        <v>122</v>
      </c>
      <c r="C242" s="147" t="s">
        <v>34</v>
      </c>
      <c r="D242" s="147">
        <v>9</v>
      </c>
      <c r="E242" s="183"/>
      <c r="F242" s="145">
        <f t="shared" si="24"/>
        <v>0</v>
      </c>
      <c r="G242" s="4"/>
      <c r="H242" s="13"/>
      <c r="I242" s="13"/>
      <c r="J242" s="13"/>
      <c r="K242" s="13"/>
      <c r="L242" s="13"/>
      <c r="M242" s="13"/>
      <c r="N242" s="13"/>
      <c r="O242" s="13"/>
      <c r="P242" s="13"/>
      <c r="Q242" s="13"/>
      <c r="R242" s="13"/>
      <c r="S242" s="13"/>
      <c r="T242" s="13"/>
      <c r="U242" s="13"/>
      <c r="V242" s="13"/>
      <c r="W242" s="13"/>
      <c r="X242" s="13"/>
    </row>
    <row r="243" spans="1:24" s="14" customFormat="1" ht="12.75" x14ac:dyDescent="0.2">
      <c r="A243" s="142" t="s">
        <v>70</v>
      </c>
      <c r="B243" s="178" t="s">
        <v>120</v>
      </c>
      <c r="C243" s="147" t="s">
        <v>34</v>
      </c>
      <c r="D243" s="147">
        <v>29</v>
      </c>
      <c r="E243" s="184"/>
      <c r="F243" s="145">
        <f t="shared" si="24"/>
        <v>0</v>
      </c>
      <c r="G243" s="4"/>
      <c r="H243" s="13"/>
      <c r="I243" s="13"/>
      <c r="J243" s="13"/>
      <c r="K243" s="13"/>
      <c r="L243" s="13"/>
      <c r="M243" s="13"/>
      <c r="N243" s="13"/>
      <c r="O243" s="13"/>
      <c r="P243" s="13"/>
      <c r="Q243" s="13"/>
      <c r="R243" s="13"/>
      <c r="S243" s="13"/>
      <c r="T243" s="13"/>
      <c r="U243" s="13"/>
      <c r="V243" s="13"/>
      <c r="W243" s="13"/>
      <c r="X243" s="13"/>
    </row>
    <row r="244" spans="1:24" s="14" customFormat="1" ht="13.5" thickBot="1" x14ac:dyDescent="0.25">
      <c r="A244" s="148"/>
      <c r="B244" s="149"/>
      <c r="C244" s="149"/>
      <c r="D244" s="150"/>
      <c r="E244" s="161" t="s">
        <v>57</v>
      </c>
      <c r="F244" s="162">
        <f>SUM(F239:F243)</f>
        <v>0</v>
      </c>
      <c r="G244" s="4"/>
      <c r="H244" s="13"/>
      <c r="I244" s="13"/>
      <c r="J244" s="13"/>
      <c r="K244" s="13"/>
      <c r="L244" s="13"/>
      <c r="M244" s="13"/>
      <c r="N244" s="13"/>
      <c r="O244" s="13"/>
      <c r="P244" s="13"/>
      <c r="Q244" s="13"/>
      <c r="R244" s="13"/>
      <c r="S244" s="13"/>
      <c r="T244" s="13"/>
      <c r="U244" s="13"/>
      <c r="V244" s="13"/>
      <c r="W244" s="13"/>
      <c r="X244" s="13"/>
    </row>
    <row r="245" spans="1:24" s="14" customFormat="1" ht="12.75" x14ac:dyDescent="0.2">
      <c r="A245" s="151"/>
      <c r="B245" s="151"/>
      <c r="C245" s="151"/>
      <c r="D245" s="151"/>
      <c r="E245" s="151"/>
      <c r="F245" s="151"/>
      <c r="G245" s="4"/>
      <c r="H245" s="13"/>
      <c r="I245" s="13"/>
      <c r="J245" s="13"/>
      <c r="K245" s="13"/>
      <c r="L245" s="13"/>
      <c r="M245" s="13"/>
      <c r="N245" s="13"/>
      <c r="O245" s="13"/>
      <c r="P245" s="13"/>
      <c r="Q245" s="13"/>
      <c r="R245" s="13"/>
      <c r="S245" s="13"/>
      <c r="T245" s="13"/>
      <c r="U245" s="13"/>
      <c r="V245" s="13"/>
      <c r="W245" s="13"/>
      <c r="X245" s="13"/>
    </row>
    <row r="246" spans="1:24" s="14" customFormat="1" ht="12.75" x14ac:dyDescent="0.2">
      <c r="A246" s="152">
        <v>3.3</v>
      </c>
      <c r="B246" s="152" t="s">
        <v>18</v>
      </c>
      <c r="C246" s="153" t="s">
        <v>24</v>
      </c>
      <c r="D246" s="153" t="s">
        <v>25</v>
      </c>
      <c r="E246" s="153" t="s">
        <v>26</v>
      </c>
      <c r="F246" s="153" t="s">
        <v>27</v>
      </c>
      <c r="G246" s="4"/>
      <c r="H246" s="13"/>
      <c r="I246" s="13"/>
      <c r="J246" s="13"/>
      <c r="K246" s="13"/>
      <c r="L246" s="13"/>
      <c r="M246" s="13"/>
      <c r="N246" s="13"/>
      <c r="O246" s="13"/>
      <c r="P246" s="13"/>
      <c r="Q246" s="13"/>
      <c r="R246" s="13"/>
      <c r="S246" s="13"/>
      <c r="T246" s="13"/>
      <c r="U246" s="13"/>
      <c r="V246" s="13"/>
      <c r="W246" s="13"/>
      <c r="X246" s="13"/>
    </row>
    <row r="247" spans="1:24" s="14" customFormat="1" ht="12.75" x14ac:dyDescent="0.2">
      <c r="A247" s="142" t="s">
        <v>71</v>
      </c>
      <c r="B247" s="146" t="s">
        <v>335</v>
      </c>
      <c r="C247" s="147" t="s">
        <v>117</v>
      </c>
      <c r="D247" s="147">
        <v>1</v>
      </c>
      <c r="E247" s="181"/>
      <c r="F247" s="155">
        <f>D247*E247</f>
        <v>0</v>
      </c>
      <c r="G247" s="4"/>
      <c r="H247" s="13"/>
      <c r="I247" s="13"/>
      <c r="J247" s="13"/>
      <c r="K247" s="13"/>
      <c r="L247" s="13"/>
      <c r="M247" s="13"/>
      <c r="N247" s="13"/>
      <c r="O247" s="13"/>
      <c r="P247" s="13"/>
      <c r="Q247" s="13"/>
      <c r="R247" s="13"/>
      <c r="S247" s="13"/>
      <c r="T247" s="13"/>
      <c r="U247" s="13"/>
      <c r="V247" s="13"/>
      <c r="W247" s="13"/>
      <c r="X247" s="13"/>
    </row>
    <row r="248" spans="1:24" s="14" customFormat="1" ht="89.25" x14ac:dyDescent="0.2">
      <c r="A248" s="142" t="s">
        <v>121</v>
      </c>
      <c r="B248" s="146" t="s">
        <v>123</v>
      </c>
      <c r="C248" s="147" t="s">
        <v>117</v>
      </c>
      <c r="D248" s="147">
        <v>1</v>
      </c>
      <c r="E248" s="181"/>
      <c r="F248" s="155">
        <f>D248*E248</f>
        <v>0</v>
      </c>
      <c r="G248" s="4"/>
      <c r="H248" s="13"/>
      <c r="I248" s="13"/>
      <c r="J248" s="13"/>
      <c r="K248" s="13"/>
      <c r="L248" s="13"/>
      <c r="M248" s="13"/>
      <c r="N248" s="13"/>
      <c r="O248" s="13"/>
      <c r="P248" s="13"/>
      <c r="Q248" s="13"/>
      <c r="R248" s="13"/>
      <c r="S248" s="13"/>
      <c r="T248" s="13"/>
      <c r="U248" s="13"/>
      <c r="V248" s="13"/>
      <c r="W248" s="13"/>
      <c r="X248" s="13"/>
    </row>
    <row r="249" spans="1:24" s="14" customFormat="1" ht="12.75" x14ac:dyDescent="0.2">
      <c r="A249" s="142" t="s">
        <v>71</v>
      </c>
      <c r="B249" s="146" t="s">
        <v>336</v>
      </c>
      <c r="C249" s="147" t="s">
        <v>117</v>
      </c>
      <c r="D249" s="147">
        <v>1</v>
      </c>
      <c r="E249" s="181"/>
      <c r="F249" s="155">
        <f>D249*E249</f>
        <v>0</v>
      </c>
      <c r="G249" s="4"/>
      <c r="H249" s="13"/>
      <c r="I249" s="13"/>
      <c r="J249" s="13"/>
      <c r="K249" s="13"/>
      <c r="L249" s="13"/>
      <c r="M249" s="13"/>
      <c r="N249" s="13"/>
      <c r="O249" s="13"/>
      <c r="P249" s="13"/>
      <c r="Q249" s="13"/>
      <c r="R249" s="13"/>
      <c r="S249" s="13"/>
      <c r="T249" s="13"/>
      <c r="U249" s="13"/>
      <c r="V249" s="13"/>
      <c r="W249" s="13"/>
      <c r="X249" s="13"/>
    </row>
    <row r="250" spans="1:24" s="14" customFormat="1" ht="90" thickBot="1" x14ac:dyDescent="0.25">
      <c r="A250" s="142" t="s">
        <v>121</v>
      </c>
      <c r="B250" s="146" t="s">
        <v>337</v>
      </c>
      <c r="C250" s="147" t="s">
        <v>117</v>
      </c>
      <c r="D250" s="147">
        <v>1</v>
      </c>
      <c r="E250" s="181"/>
      <c r="F250" s="155">
        <f>D250*E250</f>
        <v>0</v>
      </c>
      <c r="G250" s="4"/>
      <c r="H250" s="13"/>
      <c r="I250" s="13"/>
      <c r="J250" s="13"/>
      <c r="K250" s="13"/>
      <c r="L250" s="13"/>
      <c r="M250" s="13"/>
      <c r="N250" s="13"/>
      <c r="O250" s="13"/>
      <c r="P250" s="13"/>
      <c r="Q250" s="13"/>
      <c r="R250" s="13"/>
      <c r="S250" s="13"/>
      <c r="T250" s="13"/>
      <c r="U250" s="13"/>
      <c r="V250" s="13"/>
      <c r="W250" s="13"/>
      <c r="X250" s="13"/>
    </row>
    <row r="251" spans="1:24" s="14" customFormat="1" ht="13.5" thickBot="1" x14ac:dyDescent="0.25">
      <c r="A251" s="154"/>
      <c r="B251" s="134"/>
      <c r="C251" s="134"/>
      <c r="D251" s="135"/>
      <c r="E251" s="136" t="s">
        <v>110</v>
      </c>
      <c r="F251" s="137">
        <f>SUM(F247:F250)</f>
        <v>0</v>
      </c>
      <c r="G251" s="4"/>
      <c r="H251" s="13"/>
      <c r="I251" s="13"/>
      <c r="J251" s="13"/>
      <c r="K251" s="13"/>
      <c r="L251" s="13"/>
      <c r="M251" s="13"/>
      <c r="N251" s="13"/>
      <c r="O251" s="13"/>
      <c r="P251" s="13"/>
      <c r="Q251" s="13"/>
      <c r="R251" s="13"/>
      <c r="S251" s="13"/>
      <c r="T251" s="13"/>
      <c r="U251" s="13"/>
      <c r="V251" s="13"/>
      <c r="W251" s="13"/>
      <c r="X251" s="13"/>
    </row>
    <row r="252" spans="1:24" s="14" customFormat="1" ht="13.5" thickBot="1" x14ac:dyDescent="0.25">
      <c r="A252" s="138"/>
      <c r="B252" s="138"/>
      <c r="C252" s="138"/>
      <c r="D252" s="139"/>
      <c r="E252" s="156"/>
      <c r="F252" s="141"/>
      <c r="G252" s="4"/>
      <c r="H252" s="13"/>
      <c r="I252" s="13"/>
      <c r="J252" s="13"/>
      <c r="K252" s="13"/>
      <c r="L252" s="13"/>
      <c r="M252" s="13"/>
      <c r="N252" s="13"/>
      <c r="O252" s="13"/>
      <c r="P252" s="13"/>
      <c r="Q252" s="13"/>
      <c r="R252" s="13"/>
      <c r="S252" s="13"/>
      <c r="T252" s="13"/>
      <c r="U252" s="13"/>
      <c r="V252" s="13"/>
      <c r="W252" s="13"/>
      <c r="X252" s="13"/>
    </row>
    <row r="253" spans="1:24" s="14" customFormat="1" ht="12.75" x14ac:dyDescent="0.2">
      <c r="A253" s="157"/>
      <c r="B253" s="970" t="s">
        <v>13</v>
      </c>
      <c r="C253" s="971"/>
      <c r="D253" s="972"/>
      <c r="E253" s="970" t="s">
        <v>27</v>
      </c>
      <c r="F253" s="973"/>
      <c r="G253" s="4"/>
      <c r="H253" s="13"/>
      <c r="I253" s="13"/>
      <c r="J253" s="13"/>
      <c r="K253" s="13"/>
      <c r="L253" s="13"/>
      <c r="M253" s="13"/>
      <c r="N253" s="13"/>
      <c r="O253" s="13"/>
      <c r="P253" s="13"/>
      <c r="Q253" s="13"/>
      <c r="R253" s="13"/>
      <c r="S253" s="13"/>
      <c r="T253" s="13"/>
      <c r="U253" s="13"/>
      <c r="V253" s="13"/>
      <c r="W253" s="13"/>
      <c r="X253" s="13"/>
    </row>
    <row r="254" spans="1:24" s="14" customFormat="1" ht="12.75" x14ac:dyDescent="0.2">
      <c r="A254" s="158">
        <f>A209</f>
        <v>3.1</v>
      </c>
      <c r="B254" s="866" t="str">
        <f>B209</f>
        <v>Furnizime elektrike</v>
      </c>
      <c r="C254" s="867"/>
      <c r="D254" s="868"/>
      <c r="E254" s="869">
        <f>F236</f>
        <v>0</v>
      </c>
      <c r="F254" s="870"/>
      <c r="G254" s="4"/>
      <c r="H254" s="13"/>
      <c r="I254" s="13"/>
      <c r="J254" s="13"/>
      <c r="K254" s="13"/>
      <c r="L254" s="13"/>
      <c r="M254" s="13"/>
      <c r="N254" s="13"/>
      <c r="O254" s="13"/>
      <c r="P254" s="13"/>
      <c r="Q254" s="13"/>
      <c r="R254" s="13"/>
      <c r="S254" s="13"/>
      <c r="T254" s="13"/>
      <c r="U254" s="13"/>
      <c r="V254" s="13"/>
      <c r="W254" s="13"/>
      <c r="X254" s="13"/>
    </row>
    <row r="255" spans="1:24" s="14" customFormat="1" ht="12.75" x14ac:dyDescent="0.2">
      <c r="A255" s="132">
        <f>A238</f>
        <v>3.2</v>
      </c>
      <c r="B255" s="866" t="str">
        <f>B238</f>
        <v>Trupat Ndriçues</v>
      </c>
      <c r="C255" s="867"/>
      <c r="D255" s="868"/>
      <c r="E255" s="869">
        <f>F244</f>
        <v>0</v>
      </c>
      <c r="F255" s="870"/>
      <c r="G255" s="4"/>
      <c r="H255" s="13"/>
      <c r="I255" s="13"/>
      <c r="J255" s="13"/>
      <c r="K255" s="13"/>
      <c r="L255" s="13"/>
      <c r="M255" s="13"/>
      <c r="N255" s="13"/>
      <c r="O255" s="13"/>
      <c r="P255" s="13"/>
      <c r="Q255" s="13"/>
      <c r="R255" s="13"/>
      <c r="S255" s="13"/>
      <c r="T255" s="13"/>
      <c r="U255" s="13"/>
      <c r="V255" s="13"/>
      <c r="W255" s="13"/>
      <c r="X255" s="13"/>
    </row>
    <row r="256" spans="1:24" s="14" customFormat="1" ht="13.5" thickBot="1" x14ac:dyDescent="0.25">
      <c r="A256" s="159">
        <f>A246</f>
        <v>3.3</v>
      </c>
      <c r="B256" s="930" t="str">
        <f>B246</f>
        <v>Sistemi I tokezimit dhe rrufepritesit</v>
      </c>
      <c r="C256" s="931"/>
      <c r="D256" s="932"/>
      <c r="E256" s="933">
        <f>F251</f>
        <v>0</v>
      </c>
      <c r="F256" s="934"/>
      <c r="G256" s="4"/>
      <c r="H256" s="13"/>
      <c r="I256" s="13"/>
      <c r="J256" s="13"/>
      <c r="K256" s="13"/>
      <c r="L256" s="13"/>
      <c r="M256" s="13"/>
      <c r="N256" s="13"/>
      <c r="O256" s="13"/>
      <c r="P256" s="13"/>
      <c r="Q256" s="13"/>
      <c r="R256" s="13"/>
      <c r="S256" s="13"/>
      <c r="T256" s="13"/>
      <c r="U256" s="13"/>
      <c r="V256" s="13"/>
      <c r="W256" s="13"/>
      <c r="X256" s="13"/>
    </row>
    <row r="257" spans="1:25" s="14" customFormat="1" ht="13.5" thickBot="1" x14ac:dyDescent="0.25">
      <c r="A257" s="160">
        <v>3</v>
      </c>
      <c r="B257" s="935" t="s">
        <v>14</v>
      </c>
      <c r="C257" s="936"/>
      <c r="D257" s="937"/>
      <c r="E257" s="938">
        <f>SUM(E254:F256)</f>
        <v>0</v>
      </c>
      <c r="F257" s="939"/>
      <c r="G257" s="4"/>
      <c r="H257" s="13"/>
      <c r="I257" s="13"/>
      <c r="J257" s="13"/>
      <c r="K257" s="13"/>
      <c r="L257" s="13"/>
      <c r="M257" s="13"/>
      <c r="N257" s="13"/>
      <c r="O257" s="13"/>
      <c r="P257" s="13"/>
      <c r="Q257" s="13"/>
      <c r="R257" s="13"/>
      <c r="S257" s="13"/>
      <c r="T257" s="13"/>
      <c r="U257" s="13"/>
      <c r="V257" s="13"/>
      <c r="W257" s="13"/>
      <c r="X257" s="13"/>
    </row>
    <row r="258" spans="1:25" ht="12.75" thickBot="1" x14ac:dyDescent="0.25">
      <c r="A258" s="24"/>
      <c r="B258" s="10"/>
      <c r="C258" s="25"/>
      <c r="D258" s="25"/>
      <c r="E258" s="26"/>
      <c r="F258" s="26"/>
      <c r="G258" s="4"/>
      <c r="H258" s="4"/>
      <c r="I258" s="4"/>
      <c r="J258" s="4"/>
      <c r="K258" s="4"/>
      <c r="L258" s="4"/>
      <c r="M258" s="4"/>
      <c r="N258" s="4"/>
      <c r="O258" s="4"/>
      <c r="P258" s="4"/>
      <c r="Q258" s="4"/>
      <c r="R258" s="4"/>
      <c r="S258" s="4"/>
      <c r="T258" s="4"/>
      <c r="U258" s="4"/>
      <c r="V258" s="4"/>
      <c r="W258" s="4"/>
      <c r="X258" s="4"/>
      <c r="Y258" s="4"/>
    </row>
    <row r="259" spans="1:25" ht="12.75" x14ac:dyDescent="0.2">
      <c r="A259" s="100"/>
      <c r="B259" s="977" t="s">
        <v>72</v>
      </c>
      <c r="C259" s="977"/>
      <c r="D259" s="978"/>
      <c r="E259" s="918" t="s">
        <v>27</v>
      </c>
      <c r="F259" s="919"/>
      <c r="G259" s="4"/>
      <c r="H259" s="4"/>
      <c r="I259" s="4"/>
      <c r="J259" s="4"/>
      <c r="K259" s="4"/>
      <c r="L259" s="4"/>
      <c r="M259" s="4"/>
      <c r="N259" s="4"/>
      <c r="O259" s="4"/>
      <c r="P259" s="4"/>
      <c r="Q259" s="4"/>
      <c r="R259" s="4"/>
      <c r="S259" s="4"/>
      <c r="T259" s="4"/>
      <c r="U259" s="4"/>
      <c r="V259" s="4"/>
      <c r="W259" s="4"/>
      <c r="X259" s="4"/>
      <c r="Y259" s="4"/>
    </row>
    <row r="260" spans="1:25" ht="12.75" x14ac:dyDescent="0.2">
      <c r="A260" s="32">
        <f>A11</f>
        <v>1</v>
      </c>
      <c r="B260" s="925" t="str">
        <f>B11</f>
        <v xml:space="preserve">Punët e Arkitekturës </v>
      </c>
      <c r="C260" s="926"/>
      <c r="D260" s="927"/>
      <c r="E260" s="928">
        <f>E110</f>
        <v>0</v>
      </c>
      <c r="F260" s="929"/>
      <c r="G260" s="4"/>
      <c r="H260" s="4"/>
      <c r="I260" s="4"/>
      <c r="J260" s="4"/>
      <c r="K260" s="4"/>
      <c r="L260" s="4"/>
      <c r="M260" s="4"/>
      <c r="N260" s="4"/>
      <c r="O260" s="4"/>
      <c r="P260" s="4"/>
      <c r="Q260" s="4"/>
      <c r="R260" s="4"/>
      <c r="S260" s="4"/>
      <c r="T260" s="4"/>
      <c r="U260" s="4"/>
      <c r="V260" s="4"/>
      <c r="W260" s="4"/>
      <c r="X260" s="4"/>
      <c r="Y260" s="4"/>
    </row>
    <row r="261" spans="1:25" ht="12.75" x14ac:dyDescent="0.2">
      <c r="A261" s="32">
        <f>A112</f>
        <v>2</v>
      </c>
      <c r="B261" s="925" t="str">
        <f>B112</f>
        <v>Punët e Makinerisë</v>
      </c>
      <c r="C261" s="926"/>
      <c r="D261" s="927"/>
      <c r="E261" s="928">
        <f>E206</f>
        <v>0</v>
      </c>
      <c r="F261" s="929"/>
      <c r="G261" s="4"/>
      <c r="H261" s="4"/>
      <c r="I261" s="4"/>
      <c r="J261" s="4"/>
      <c r="K261" s="4"/>
      <c r="L261" s="4"/>
      <c r="M261" s="4"/>
      <c r="N261" s="4"/>
      <c r="O261" s="4"/>
      <c r="P261" s="4"/>
      <c r="Q261" s="4"/>
      <c r="R261" s="4"/>
      <c r="S261" s="4"/>
      <c r="T261" s="4"/>
      <c r="U261" s="4"/>
      <c r="V261" s="4"/>
      <c r="W261" s="4"/>
      <c r="X261" s="4"/>
      <c r="Y261" s="4"/>
    </row>
    <row r="262" spans="1:25" ht="13.5" thickBot="1" x14ac:dyDescent="0.25">
      <c r="A262" s="101">
        <f>A208</f>
        <v>3</v>
      </c>
      <c r="B262" s="943" t="str">
        <f>B208</f>
        <v>Punët e Elektrikës</v>
      </c>
      <c r="C262" s="944"/>
      <c r="D262" s="945"/>
      <c r="E262" s="946">
        <f>E257</f>
        <v>0</v>
      </c>
      <c r="F262" s="947"/>
      <c r="G262" s="4"/>
      <c r="H262" s="4"/>
      <c r="I262" s="4"/>
      <c r="J262" s="4"/>
      <c r="K262" s="4"/>
      <c r="L262" s="4"/>
      <c r="M262" s="4"/>
      <c r="N262" s="4"/>
      <c r="O262" s="4"/>
      <c r="P262" s="4"/>
      <c r="Q262" s="4"/>
      <c r="R262" s="4"/>
      <c r="S262" s="4"/>
      <c r="T262" s="4"/>
      <c r="U262" s="4"/>
      <c r="V262" s="4"/>
      <c r="W262" s="4"/>
      <c r="X262" s="4"/>
      <c r="Y262" s="4"/>
    </row>
    <row r="263" spans="1:25" ht="13.5" thickBot="1" x14ac:dyDescent="0.25">
      <c r="A263" s="102"/>
      <c r="B263" s="940" t="s">
        <v>16</v>
      </c>
      <c r="C263" s="941"/>
      <c r="D263" s="942"/>
      <c r="E263" s="837">
        <f>SUM(E260:F262)</f>
        <v>0</v>
      </c>
      <c r="F263" s="838"/>
      <c r="G263" s="4"/>
      <c r="H263" s="4"/>
      <c r="I263" s="4"/>
      <c r="J263" s="4"/>
      <c r="K263" s="4"/>
      <c r="L263" s="4"/>
      <c r="M263" s="4"/>
      <c r="N263" s="4"/>
      <c r="O263" s="4"/>
      <c r="P263" s="4"/>
      <c r="Q263" s="4"/>
      <c r="R263" s="4"/>
      <c r="S263" s="4"/>
      <c r="T263" s="4"/>
      <c r="U263" s="4"/>
      <c r="V263" s="4"/>
      <c r="W263" s="4"/>
      <c r="X263" s="4"/>
      <c r="Y263" s="4"/>
    </row>
    <row r="264" spans="1:25" x14ac:dyDescent="0.2">
      <c r="G264" s="4"/>
      <c r="H264" s="4"/>
      <c r="I264" s="4"/>
      <c r="J264" s="4"/>
      <c r="K264" s="4"/>
      <c r="L264" s="4"/>
      <c r="M264" s="4"/>
      <c r="N264" s="4"/>
      <c r="O264" s="4"/>
      <c r="P264" s="4"/>
      <c r="Q264" s="4"/>
      <c r="R264" s="4"/>
      <c r="S264" s="4"/>
      <c r="T264" s="4"/>
      <c r="U264" s="4"/>
      <c r="V264" s="4"/>
      <c r="W264" s="4"/>
      <c r="X264" s="4"/>
      <c r="Y264" s="4"/>
    </row>
    <row r="265" spans="1:25" ht="12.75" x14ac:dyDescent="0.2">
      <c r="B265" s="948" t="s">
        <v>1038</v>
      </c>
      <c r="C265" s="948"/>
      <c r="D265" s="948"/>
      <c r="E265" s="948"/>
      <c r="G265" s="4"/>
      <c r="H265" s="4"/>
      <c r="I265" s="4"/>
      <c r="J265" s="4"/>
      <c r="K265" s="4"/>
      <c r="L265" s="4"/>
      <c r="M265" s="4"/>
      <c r="N265" s="4"/>
      <c r="O265" s="4"/>
      <c r="P265" s="4"/>
      <c r="Q265" s="4"/>
      <c r="R265" s="4"/>
      <c r="S265" s="4"/>
      <c r="T265" s="4"/>
      <c r="U265" s="4"/>
      <c r="V265" s="4"/>
      <c r="W265" s="4"/>
      <c r="X265" s="4"/>
      <c r="Y265" s="4"/>
    </row>
    <row r="266" spans="1:25" x14ac:dyDescent="0.2">
      <c r="G266" s="4"/>
      <c r="H266" s="4"/>
      <c r="I266" s="4"/>
      <c r="J266" s="4"/>
      <c r="K266" s="4"/>
      <c r="L266" s="4"/>
      <c r="M266" s="4"/>
      <c r="N266" s="4"/>
      <c r="O266" s="4"/>
      <c r="P266" s="4"/>
      <c r="Q266" s="4"/>
      <c r="R266" s="4"/>
      <c r="S266" s="4"/>
      <c r="T266" s="4"/>
      <c r="U266" s="4"/>
      <c r="V266" s="4"/>
      <c r="W266" s="4"/>
      <c r="X266" s="4"/>
      <c r="Y266" s="4"/>
    </row>
    <row r="267" spans="1:25" x14ac:dyDescent="0.2">
      <c r="G267" s="4"/>
      <c r="H267" s="4"/>
      <c r="I267" s="4"/>
      <c r="J267" s="4"/>
      <c r="K267" s="4"/>
      <c r="L267" s="4"/>
      <c r="M267" s="4"/>
      <c r="N267" s="4"/>
      <c r="O267" s="4"/>
      <c r="P267" s="4"/>
      <c r="Q267" s="4"/>
      <c r="R267" s="4"/>
      <c r="S267" s="4"/>
      <c r="T267" s="4"/>
      <c r="U267" s="4"/>
      <c r="V267" s="4"/>
      <c r="W267" s="4"/>
      <c r="X267" s="4"/>
      <c r="Y267" s="4"/>
    </row>
    <row r="268" spans="1:25" x14ac:dyDescent="0.2">
      <c r="G268" s="4"/>
      <c r="H268" s="4"/>
      <c r="I268" s="4"/>
      <c r="J268" s="4"/>
      <c r="K268" s="4"/>
      <c r="L268" s="4"/>
      <c r="M268" s="4"/>
      <c r="N268" s="4"/>
      <c r="O268" s="4"/>
      <c r="P268" s="4"/>
      <c r="Q268" s="4"/>
      <c r="R268" s="4"/>
      <c r="S268" s="4"/>
      <c r="T268" s="4"/>
      <c r="U268" s="4"/>
      <c r="V268" s="4"/>
      <c r="W268" s="4"/>
      <c r="X268" s="4"/>
      <c r="Y268" s="4"/>
    </row>
    <row r="269" spans="1:25" x14ac:dyDescent="0.2">
      <c r="G269" s="4"/>
      <c r="H269" s="4"/>
      <c r="I269" s="4"/>
      <c r="J269" s="4"/>
      <c r="K269" s="4"/>
      <c r="L269" s="4"/>
      <c r="M269" s="4"/>
      <c r="N269" s="4"/>
      <c r="O269" s="4"/>
      <c r="P269" s="4"/>
      <c r="Q269" s="4"/>
      <c r="R269" s="4"/>
      <c r="S269" s="4"/>
      <c r="T269" s="4"/>
      <c r="U269" s="4"/>
      <c r="V269" s="4"/>
      <c r="W269" s="4"/>
      <c r="X269" s="4"/>
      <c r="Y269" s="4"/>
    </row>
    <row r="270" spans="1:25" x14ac:dyDescent="0.2">
      <c r="G270" s="4"/>
      <c r="H270" s="4"/>
      <c r="I270" s="4"/>
      <c r="J270" s="4"/>
      <c r="K270" s="4"/>
      <c r="L270" s="4"/>
      <c r="M270" s="4"/>
      <c r="N270" s="4"/>
      <c r="O270" s="4"/>
      <c r="P270" s="4"/>
      <c r="Q270" s="4"/>
      <c r="R270" s="4"/>
      <c r="S270" s="4"/>
      <c r="T270" s="4"/>
      <c r="U270" s="4"/>
      <c r="V270" s="4"/>
      <c r="W270" s="4"/>
      <c r="X270" s="4"/>
      <c r="Y270" s="4"/>
    </row>
    <row r="271" spans="1:25" x14ac:dyDescent="0.2">
      <c r="G271" s="4"/>
      <c r="H271" s="4"/>
      <c r="I271" s="4"/>
      <c r="J271" s="4"/>
      <c r="K271" s="4"/>
      <c r="L271" s="4"/>
      <c r="M271" s="4"/>
      <c r="N271" s="4"/>
      <c r="O271" s="4"/>
      <c r="P271" s="4"/>
      <c r="Q271" s="4"/>
      <c r="R271" s="4"/>
      <c r="S271" s="4"/>
      <c r="T271" s="4"/>
      <c r="U271" s="4"/>
      <c r="V271" s="4"/>
      <c r="W271" s="4"/>
      <c r="X271" s="4"/>
      <c r="Y271" s="4"/>
    </row>
    <row r="272" spans="1:25" x14ac:dyDescent="0.2">
      <c r="G272" s="4"/>
      <c r="H272" s="4"/>
      <c r="I272" s="4"/>
      <c r="J272" s="4"/>
      <c r="K272" s="4"/>
      <c r="L272" s="4"/>
      <c r="M272" s="4"/>
      <c r="N272" s="4"/>
      <c r="O272" s="4"/>
      <c r="P272" s="4"/>
      <c r="Q272" s="4"/>
      <c r="R272" s="4"/>
      <c r="S272" s="4"/>
      <c r="T272" s="4"/>
      <c r="U272" s="4"/>
      <c r="V272" s="4"/>
      <c r="W272" s="4"/>
      <c r="X272" s="4"/>
      <c r="Y272" s="4"/>
    </row>
    <row r="273" spans="7:25" x14ac:dyDescent="0.2">
      <c r="G273" s="4"/>
      <c r="H273" s="4"/>
      <c r="I273" s="4"/>
      <c r="J273" s="4"/>
      <c r="K273" s="4"/>
      <c r="L273" s="4"/>
      <c r="M273" s="4"/>
      <c r="N273" s="4"/>
      <c r="O273" s="4"/>
      <c r="P273" s="4"/>
      <c r="Q273" s="4"/>
      <c r="R273" s="4"/>
      <c r="S273" s="4"/>
      <c r="T273" s="4"/>
      <c r="U273" s="4"/>
      <c r="V273" s="4"/>
      <c r="W273" s="4"/>
      <c r="X273" s="4"/>
      <c r="Y273" s="4"/>
    </row>
    <row r="274" spans="7:25" x14ac:dyDescent="0.2">
      <c r="G274" s="4"/>
      <c r="H274" s="4"/>
      <c r="I274" s="4"/>
      <c r="J274" s="4"/>
      <c r="K274" s="4"/>
      <c r="L274" s="4"/>
      <c r="M274" s="4"/>
      <c r="N274" s="4"/>
      <c r="O274" s="4"/>
      <c r="P274" s="4"/>
      <c r="Q274" s="4"/>
      <c r="R274" s="4"/>
      <c r="S274" s="4"/>
      <c r="T274" s="4"/>
      <c r="U274" s="4"/>
      <c r="V274" s="4"/>
      <c r="W274" s="4"/>
      <c r="X274" s="4"/>
      <c r="Y274" s="4"/>
    </row>
    <row r="275" spans="7:25" x14ac:dyDescent="0.2">
      <c r="G275" s="4"/>
      <c r="H275" s="4"/>
      <c r="I275" s="4"/>
      <c r="J275" s="4"/>
      <c r="K275" s="4"/>
      <c r="L275" s="4"/>
      <c r="M275" s="4"/>
      <c r="N275" s="4"/>
      <c r="O275" s="4"/>
      <c r="P275" s="4"/>
      <c r="Q275" s="4"/>
      <c r="R275" s="4"/>
      <c r="S275" s="4"/>
      <c r="T275" s="4"/>
      <c r="U275" s="4"/>
      <c r="V275" s="4"/>
      <c r="W275" s="4"/>
      <c r="X275" s="4"/>
      <c r="Y275" s="4"/>
    </row>
    <row r="276" spans="7:25" x14ac:dyDescent="0.2">
      <c r="G276" s="4"/>
      <c r="H276" s="4"/>
      <c r="I276" s="4"/>
      <c r="J276" s="4"/>
      <c r="K276" s="4"/>
      <c r="L276" s="4"/>
      <c r="M276" s="4"/>
      <c r="N276" s="4"/>
      <c r="O276" s="4"/>
      <c r="P276" s="4"/>
      <c r="Q276" s="4"/>
      <c r="R276" s="4"/>
      <c r="S276" s="4"/>
      <c r="T276" s="4"/>
      <c r="U276" s="4"/>
      <c r="V276" s="4"/>
      <c r="W276" s="4"/>
      <c r="X276" s="4"/>
      <c r="Y276" s="4"/>
    </row>
    <row r="277" spans="7:25" x14ac:dyDescent="0.2">
      <c r="G277" s="4"/>
      <c r="H277" s="4"/>
      <c r="I277" s="4"/>
      <c r="J277" s="4"/>
      <c r="K277" s="4"/>
      <c r="L277" s="4"/>
      <c r="M277" s="4"/>
      <c r="N277" s="4"/>
      <c r="O277" s="4"/>
      <c r="P277" s="4"/>
      <c r="Q277" s="4"/>
      <c r="R277" s="4"/>
      <c r="S277" s="4"/>
      <c r="T277" s="4"/>
      <c r="U277" s="4"/>
      <c r="V277" s="4"/>
      <c r="W277" s="4"/>
      <c r="X277" s="4"/>
      <c r="Y277" s="4"/>
    </row>
    <row r="278" spans="7:25" x14ac:dyDescent="0.2">
      <c r="G278" s="4"/>
      <c r="H278" s="4"/>
      <c r="I278" s="4"/>
      <c r="J278" s="4"/>
      <c r="K278" s="4"/>
      <c r="L278" s="4"/>
      <c r="M278" s="4"/>
      <c r="N278" s="4"/>
      <c r="O278" s="4"/>
      <c r="P278" s="4"/>
      <c r="Q278" s="4"/>
      <c r="R278" s="4"/>
      <c r="S278" s="4"/>
      <c r="T278" s="4"/>
      <c r="U278" s="4"/>
      <c r="V278" s="4"/>
      <c r="W278" s="4"/>
      <c r="X278" s="4"/>
      <c r="Y278" s="4"/>
    </row>
    <row r="279" spans="7:25" x14ac:dyDescent="0.2">
      <c r="G279" s="4"/>
      <c r="H279" s="4"/>
      <c r="I279" s="4"/>
      <c r="J279" s="4"/>
      <c r="K279" s="4"/>
      <c r="L279" s="4"/>
      <c r="M279" s="4"/>
      <c r="N279" s="4"/>
      <c r="O279" s="4"/>
      <c r="P279" s="4"/>
      <c r="Q279" s="4"/>
      <c r="R279" s="4"/>
      <c r="S279" s="4"/>
      <c r="T279" s="4"/>
      <c r="U279" s="4"/>
      <c r="V279" s="4"/>
      <c r="W279" s="4"/>
      <c r="X279" s="4"/>
      <c r="Y279" s="4"/>
    </row>
    <row r="280" spans="7:25" x14ac:dyDescent="0.2">
      <c r="G280" s="4"/>
      <c r="H280" s="4"/>
      <c r="I280" s="4"/>
      <c r="J280" s="4"/>
      <c r="K280" s="4"/>
      <c r="L280" s="4"/>
      <c r="M280" s="4"/>
      <c r="N280" s="4"/>
      <c r="O280" s="4"/>
      <c r="P280" s="4"/>
      <c r="Q280" s="4"/>
      <c r="R280" s="4"/>
      <c r="S280" s="4"/>
      <c r="T280" s="4"/>
      <c r="U280" s="4"/>
      <c r="V280" s="4"/>
      <c r="W280" s="4"/>
      <c r="X280" s="4"/>
      <c r="Y280" s="4"/>
    </row>
    <row r="281" spans="7:25" x14ac:dyDescent="0.2">
      <c r="G281" s="4"/>
      <c r="H281" s="4"/>
      <c r="I281" s="4"/>
      <c r="J281" s="4"/>
      <c r="K281" s="4"/>
      <c r="L281" s="4"/>
      <c r="M281" s="4"/>
      <c r="N281" s="4"/>
      <c r="O281" s="4"/>
      <c r="P281" s="4"/>
      <c r="Q281" s="4"/>
      <c r="R281" s="4"/>
      <c r="S281" s="4"/>
      <c r="T281" s="4"/>
      <c r="U281" s="4"/>
      <c r="V281" s="4"/>
      <c r="W281" s="4"/>
      <c r="X281" s="4"/>
      <c r="Y281" s="4"/>
    </row>
    <row r="282" spans="7:25" x14ac:dyDescent="0.2">
      <c r="G282" s="4"/>
      <c r="H282" s="4"/>
      <c r="I282" s="4"/>
      <c r="J282" s="4"/>
      <c r="K282" s="4"/>
      <c r="L282" s="4"/>
      <c r="M282" s="4"/>
      <c r="N282" s="4"/>
      <c r="O282" s="4"/>
      <c r="P282" s="4"/>
      <c r="Q282" s="4"/>
      <c r="R282" s="4"/>
      <c r="S282" s="4"/>
      <c r="T282" s="4"/>
      <c r="U282" s="4"/>
      <c r="V282" s="4"/>
      <c r="W282" s="4"/>
      <c r="X282" s="4"/>
      <c r="Y282" s="4"/>
    </row>
    <row r="283" spans="7:25" x14ac:dyDescent="0.2">
      <c r="G283" s="4"/>
      <c r="H283" s="4"/>
      <c r="I283" s="4"/>
      <c r="J283" s="4"/>
      <c r="K283" s="4"/>
      <c r="L283" s="4"/>
      <c r="M283" s="4"/>
      <c r="N283" s="4"/>
      <c r="O283" s="4"/>
      <c r="P283" s="4"/>
      <c r="Q283" s="4"/>
      <c r="R283" s="4"/>
      <c r="S283" s="4"/>
      <c r="T283" s="4"/>
      <c r="U283" s="4"/>
      <c r="V283" s="4"/>
      <c r="W283" s="4"/>
      <c r="X283" s="4"/>
      <c r="Y283" s="4"/>
    </row>
    <row r="284" spans="7:25" x14ac:dyDescent="0.2">
      <c r="G284" s="4"/>
      <c r="H284" s="4"/>
      <c r="I284" s="4"/>
      <c r="J284" s="4"/>
      <c r="K284" s="4"/>
      <c r="L284" s="4"/>
      <c r="M284" s="4"/>
      <c r="N284" s="4"/>
      <c r="O284" s="4"/>
      <c r="P284" s="4"/>
      <c r="Q284" s="4"/>
      <c r="R284" s="4"/>
      <c r="S284" s="4"/>
      <c r="T284" s="4"/>
      <c r="U284" s="4"/>
      <c r="V284" s="4"/>
      <c r="W284" s="4"/>
      <c r="X284" s="4"/>
      <c r="Y284" s="4"/>
    </row>
    <row r="285" spans="7:25" x14ac:dyDescent="0.2">
      <c r="G285" s="4"/>
      <c r="H285" s="4"/>
      <c r="I285" s="4"/>
      <c r="J285" s="4"/>
      <c r="K285" s="4"/>
      <c r="L285" s="4"/>
      <c r="M285" s="4"/>
      <c r="N285" s="4"/>
      <c r="O285" s="4"/>
      <c r="P285" s="4"/>
      <c r="Q285" s="4"/>
      <c r="R285" s="4"/>
      <c r="S285" s="4"/>
      <c r="T285" s="4"/>
      <c r="U285" s="4"/>
      <c r="V285" s="4"/>
      <c r="W285" s="4"/>
      <c r="X285" s="4"/>
      <c r="Y285" s="4"/>
    </row>
    <row r="286" spans="7:25" x14ac:dyDescent="0.2">
      <c r="G286" s="4"/>
      <c r="H286" s="4"/>
      <c r="I286" s="4"/>
      <c r="J286" s="4"/>
      <c r="K286" s="4"/>
      <c r="L286" s="4"/>
      <c r="M286" s="4"/>
      <c r="N286" s="4"/>
      <c r="O286" s="4"/>
      <c r="P286" s="4"/>
      <c r="Q286" s="4"/>
      <c r="R286" s="4"/>
      <c r="S286" s="4"/>
      <c r="T286" s="4"/>
      <c r="U286" s="4"/>
      <c r="V286" s="4"/>
      <c r="W286" s="4"/>
      <c r="X286" s="4"/>
      <c r="Y286" s="4"/>
    </row>
    <row r="287" spans="7:25" x14ac:dyDescent="0.2">
      <c r="G287" s="4"/>
      <c r="H287" s="4"/>
      <c r="I287" s="4"/>
      <c r="J287" s="4"/>
      <c r="K287" s="4"/>
      <c r="L287" s="4"/>
      <c r="M287" s="4"/>
      <c r="N287" s="4"/>
      <c r="O287" s="4"/>
      <c r="P287" s="4"/>
      <c r="Q287" s="4"/>
      <c r="R287" s="4"/>
      <c r="S287" s="4"/>
      <c r="T287" s="4"/>
      <c r="U287" s="4"/>
      <c r="V287" s="4"/>
      <c r="W287" s="4"/>
      <c r="X287" s="4"/>
      <c r="Y287" s="4"/>
    </row>
    <row r="288" spans="7:25" x14ac:dyDescent="0.2">
      <c r="G288" s="4"/>
      <c r="H288" s="4"/>
      <c r="I288" s="4"/>
      <c r="J288" s="4"/>
      <c r="K288" s="4"/>
      <c r="L288" s="4"/>
      <c r="M288" s="4"/>
      <c r="N288" s="4"/>
      <c r="O288" s="4"/>
      <c r="P288" s="4"/>
      <c r="Q288" s="4"/>
      <c r="R288" s="4"/>
      <c r="S288" s="4"/>
      <c r="T288" s="4"/>
      <c r="U288" s="4"/>
      <c r="V288" s="4"/>
      <c r="W288" s="4"/>
      <c r="X288" s="4"/>
      <c r="Y288" s="4"/>
    </row>
    <row r="289" spans="7:25" x14ac:dyDescent="0.2">
      <c r="G289" s="4"/>
      <c r="H289" s="4"/>
      <c r="I289" s="4"/>
      <c r="J289" s="4"/>
      <c r="K289" s="4"/>
      <c r="L289" s="4"/>
      <c r="M289" s="4"/>
      <c r="N289" s="4"/>
      <c r="O289" s="4"/>
      <c r="P289" s="4"/>
      <c r="Q289" s="4"/>
      <c r="R289" s="4"/>
      <c r="S289" s="4"/>
      <c r="T289" s="4"/>
      <c r="U289" s="4"/>
      <c r="V289" s="4"/>
      <c r="W289" s="4"/>
      <c r="X289" s="4"/>
      <c r="Y289" s="4"/>
    </row>
    <row r="290" spans="7:25" x14ac:dyDescent="0.2">
      <c r="G290" s="4"/>
      <c r="H290" s="4"/>
      <c r="I290" s="4"/>
      <c r="J290" s="4"/>
      <c r="K290" s="4"/>
      <c r="L290" s="4"/>
      <c r="M290" s="4"/>
      <c r="N290" s="4"/>
      <c r="O290" s="4"/>
      <c r="P290" s="4"/>
      <c r="Q290" s="4"/>
      <c r="R290" s="4"/>
      <c r="S290" s="4"/>
      <c r="T290" s="4"/>
      <c r="U290" s="4"/>
      <c r="V290" s="4"/>
      <c r="W290" s="4"/>
      <c r="X290" s="4"/>
      <c r="Y290" s="4"/>
    </row>
    <row r="291" spans="7:25" x14ac:dyDescent="0.2">
      <c r="G291" s="4"/>
      <c r="H291" s="4"/>
      <c r="I291" s="4"/>
      <c r="J291" s="4"/>
      <c r="K291" s="4"/>
      <c r="L291" s="4"/>
      <c r="M291" s="4"/>
      <c r="N291" s="4"/>
      <c r="O291" s="4"/>
      <c r="P291" s="4"/>
      <c r="Q291" s="4"/>
      <c r="R291" s="4"/>
      <c r="S291" s="4"/>
      <c r="T291" s="4"/>
      <c r="U291" s="4"/>
      <c r="V291" s="4"/>
      <c r="W291" s="4"/>
      <c r="X291" s="4"/>
      <c r="Y291" s="4"/>
    </row>
    <row r="292" spans="7:25" x14ac:dyDescent="0.2">
      <c r="G292" s="4"/>
      <c r="H292" s="4"/>
      <c r="I292" s="4"/>
      <c r="J292" s="4"/>
      <c r="K292" s="4"/>
      <c r="L292" s="4"/>
      <c r="M292" s="4"/>
      <c r="N292" s="4"/>
      <c r="O292" s="4"/>
      <c r="P292" s="4"/>
      <c r="Q292" s="4"/>
      <c r="R292" s="4"/>
      <c r="S292" s="4"/>
      <c r="T292" s="4"/>
      <c r="U292" s="4"/>
      <c r="V292" s="4"/>
      <c r="W292" s="4"/>
      <c r="X292" s="4"/>
      <c r="Y292" s="4"/>
    </row>
    <row r="293" spans="7:25" x14ac:dyDescent="0.2">
      <c r="H293" s="4"/>
      <c r="I293" s="4"/>
      <c r="J293" s="4"/>
      <c r="K293" s="4"/>
      <c r="L293" s="4"/>
      <c r="M293" s="4"/>
      <c r="N293" s="4"/>
      <c r="O293" s="4"/>
      <c r="P293" s="4"/>
      <c r="Q293" s="4"/>
      <c r="R293" s="4"/>
      <c r="S293" s="4"/>
      <c r="T293" s="4"/>
      <c r="U293" s="4"/>
      <c r="V293" s="4"/>
      <c r="W293" s="4"/>
      <c r="X293" s="4"/>
      <c r="Y293" s="4"/>
    </row>
    <row r="294" spans="7:25" x14ac:dyDescent="0.2">
      <c r="H294" s="4"/>
      <c r="I294" s="4"/>
      <c r="J294" s="4"/>
      <c r="K294" s="4"/>
      <c r="L294" s="4"/>
      <c r="M294" s="4"/>
      <c r="N294" s="4"/>
      <c r="O294" s="4"/>
      <c r="P294" s="4"/>
      <c r="Q294" s="4"/>
      <c r="R294" s="4"/>
      <c r="S294" s="4"/>
      <c r="T294" s="4"/>
      <c r="U294" s="4"/>
      <c r="V294" s="4"/>
      <c r="W294" s="4"/>
      <c r="X294" s="4"/>
      <c r="Y294" s="4"/>
    </row>
    <row r="295" spans="7:25" x14ac:dyDescent="0.2">
      <c r="H295" s="4"/>
      <c r="I295" s="4"/>
      <c r="J295" s="4"/>
      <c r="K295" s="4"/>
      <c r="L295" s="4"/>
      <c r="M295" s="4"/>
      <c r="N295" s="4"/>
      <c r="O295" s="4"/>
      <c r="P295" s="4"/>
      <c r="Q295" s="4"/>
      <c r="R295" s="4"/>
      <c r="S295" s="4"/>
      <c r="T295" s="4"/>
      <c r="U295" s="4"/>
      <c r="V295" s="4"/>
      <c r="W295" s="4"/>
      <c r="X295" s="4"/>
      <c r="Y295" s="4"/>
    </row>
    <row r="296" spans="7:25" x14ac:dyDescent="0.2">
      <c r="H296" s="4"/>
      <c r="I296" s="4"/>
      <c r="J296" s="4"/>
      <c r="K296" s="4"/>
      <c r="L296" s="4"/>
      <c r="M296" s="4"/>
      <c r="N296" s="4"/>
      <c r="O296" s="4"/>
      <c r="P296" s="4"/>
      <c r="Q296" s="4"/>
      <c r="R296" s="4"/>
      <c r="S296" s="4"/>
      <c r="T296" s="4"/>
      <c r="U296" s="4"/>
      <c r="V296" s="4"/>
      <c r="W296" s="4"/>
      <c r="X296" s="4"/>
      <c r="Y296" s="4"/>
    </row>
    <row r="297" spans="7:25" x14ac:dyDescent="0.2">
      <c r="H297" s="4"/>
      <c r="I297" s="4"/>
      <c r="J297" s="4"/>
      <c r="K297" s="4"/>
      <c r="L297" s="4"/>
      <c r="M297" s="4"/>
      <c r="N297" s="4"/>
      <c r="O297" s="4"/>
      <c r="P297" s="4"/>
      <c r="Q297" s="4"/>
      <c r="R297" s="4"/>
      <c r="S297" s="4"/>
      <c r="T297" s="4"/>
      <c r="U297" s="4"/>
      <c r="V297" s="4"/>
      <c r="W297" s="4"/>
      <c r="X297" s="4"/>
      <c r="Y297" s="4"/>
    </row>
    <row r="298" spans="7:25" x14ac:dyDescent="0.2">
      <c r="H298" s="4"/>
      <c r="I298" s="4"/>
      <c r="J298" s="4"/>
      <c r="K298" s="4"/>
      <c r="L298" s="4"/>
      <c r="M298" s="4"/>
      <c r="N298" s="4"/>
      <c r="O298" s="4"/>
      <c r="P298" s="4"/>
      <c r="Q298" s="4"/>
      <c r="R298" s="4"/>
      <c r="S298" s="4"/>
      <c r="T298" s="4"/>
      <c r="U298" s="4"/>
      <c r="V298" s="4"/>
      <c r="W298" s="4"/>
      <c r="X298" s="4"/>
      <c r="Y298" s="4"/>
    </row>
    <row r="299" spans="7:25" x14ac:dyDescent="0.2">
      <c r="H299" s="4"/>
      <c r="I299" s="4"/>
      <c r="J299" s="4"/>
      <c r="K299" s="4"/>
      <c r="L299" s="4"/>
      <c r="M299" s="4"/>
      <c r="N299" s="4"/>
      <c r="O299" s="4"/>
      <c r="P299" s="4"/>
      <c r="Q299" s="4"/>
      <c r="R299" s="4"/>
      <c r="S299" s="4"/>
      <c r="T299" s="4"/>
      <c r="U299" s="4"/>
      <c r="V299" s="4"/>
      <c r="W299" s="4"/>
      <c r="X299" s="4"/>
      <c r="Y299" s="4"/>
    </row>
    <row r="300" spans="7:25" x14ac:dyDescent="0.2">
      <c r="H300" s="4"/>
      <c r="I300" s="4"/>
      <c r="J300" s="4"/>
      <c r="K300" s="4"/>
      <c r="L300" s="4"/>
      <c r="M300" s="4"/>
      <c r="N300" s="4"/>
      <c r="O300" s="4"/>
      <c r="P300" s="4"/>
      <c r="Q300" s="4"/>
      <c r="R300" s="4"/>
      <c r="S300" s="4"/>
      <c r="T300" s="4"/>
      <c r="U300" s="4"/>
      <c r="V300" s="4"/>
      <c r="W300" s="4"/>
      <c r="X300" s="4"/>
      <c r="Y300" s="4"/>
    </row>
    <row r="301" spans="7:25" x14ac:dyDescent="0.2">
      <c r="H301" s="4"/>
      <c r="I301" s="4"/>
      <c r="J301" s="4"/>
      <c r="K301" s="4"/>
      <c r="L301" s="4"/>
      <c r="M301" s="4"/>
      <c r="N301" s="4"/>
      <c r="O301" s="4"/>
      <c r="P301" s="4"/>
      <c r="Q301" s="4"/>
      <c r="R301" s="4"/>
      <c r="S301" s="4"/>
      <c r="T301" s="4"/>
      <c r="U301" s="4"/>
      <c r="V301" s="4"/>
      <c r="W301" s="4"/>
      <c r="X301" s="4"/>
      <c r="Y301" s="4"/>
    </row>
    <row r="302" spans="7:25" x14ac:dyDescent="0.2">
      <c r="H302" s="4"/>
      <c r="I302" s="4"/>
      <c r="J302" s="4"/>
      <c r="K302" s="4"/>
      <c r="L302" s="4"/>
      <c r="M302" s="4"/>
      <c r="N302" s="4"/>
      <c r="O302" s="4"/>
      <c r="P302" s="4"/>
      <c r="Q302" s="4"/>
      <c r="R302" s="4"/>
      <c r="S302" s="4"/>
      <c r="T302" s="4"/>
      <c r="U302" s="4"/>
      <c r="V302" s="4"/>
      <c r="W302" s="4"/>
      <c r="X302" s="4"/>
      <c r="Y302" s="4"/>
    </row>
    <row r="303" spans="7:25" x14ac:dyDescent="0.2">
      <c r="H303" s="4"/>
      <c r="I303" s="4"/>
      <c r="J303" s="4"/>
      <c r="K303" s="4"/>
      <c r="L303" s="4"/>
      <c r="M303" s="4"/>
      <c r="N303" s="4"/>
      <c r="O303" s="4"/>
      <c r="P303" s="4"/>
      <c r="Q303" s="4"/>
      <c r="R303" s="4"/>
      <c r="S303" s="4"/>
      <c r="T303" s="4"/>
      <c r="U303" s="4"/>
      <c r="V303" s="4"/>
      <c r="W303" s="4"/>
      <c r="X303" s="4"/>
      <c r="Y303" s="4"/>
    </row>
    <row r="304" spans="7:25" x14ac:dyDescent="0.2">
      <c r="H304" s="4"/>
      <c r="I304" s="4"/>
      <c r="J304" s="4"/>
      <c r="K304" s="4"/>
      <c r="L304" s="4"/>
      <c r="M304" s="4"/>
      <c r="N304" s="4"/>
      <c r="O304" s="4"/>
      <c r="P304" s="4"/>
      <c r="Q304" s="4"/>
      <c r="R304" s="4"/>
      <c r="S304" s="4"/>
      <c r="T304" s="4"/>
      <c r="U304" s="4"/>
      <c r="V304" s="4"/>
      <c r="W304" s="4"/>
      <c r="X304" s="4"/>
      <c r="Y304" s="4"/>
    </row>
    <row r="305" spans="8:25" x14ac:dyDescent="0.2">
      <c r="H305" s="4"/>
      <c r="I305" s="4"/>
      <c r="J305" s="4"/>
      <c r="K305" s="4"/>
      <c r="L305" s="4"/>
      <c r="M305" s="4"/>
      <c r="N305" s="4"/>
      <c r="O305" s="4"/>
      <c r="P305" s="4"/>
      <c r="Q305" s="4"/>
      <c r="R305" s="4"/>
      <c r="S305" s="4"/>
      <c r="T305" s="4"/>
      <c r="U305" s="4"/>
      <c r="V305" s="4"/>
      <c r="W305" s="4"/>
      <c r="X305" s="4"/>
      <c r="Y305" s="4"/>
    </row>
    <row r="306" spans="8:25" x14ac:dyDescent="0.2">
      <c r="H306" s="4"/>
      <c r="I306" s="4"/>
      <c r="J306" s="4"/>
      <c r="K306" s="4"/>
      <c r="L306" s="4"/>
      <c r="M306" s="4"/>
      <c r="N306" s="4"/>
      <c r="O306" s="4"/>
      <c r="P306" s="4"/>
      <c r="Q306" s="4"/>
      <c r="R306" s="4"/>
      <c r="S306" s="4"/>
      <c r="T306" s="4"/>
      <c r="U306" s="4"/>
      <c r="V306" s="4"/>
      <c r="W306" s="4"/>
      <c r="X306" s="4"/>
      <c r="Y306" s="4"/>
    </row>
    <row r="307" spans="8:25" x14ac:dyDescent="0.2">
      <c r="H307" s="4"/>
      <c r="I307" s="4"/>
      <c r="J307" s="4"/>
      <c r="K307" s="4"/>
      <c r="L307" s="4"/>
      <c r="M307" s="4"/>
      <c r="N307" s="4"/>
      <c r="O307" s="4"/>
      <c r="P307" s="4"/>
      <c r="Q307" s="4"/>
      <c r="R307" s="4"/>
      <c r="S307" s="4"/>
      <c r="T307" s="4"/>
      <c r="U307" s="4"/>
      <c r="V307" s="4"/>
      <c r="W307" s="4"/>
      <c r="X307" s="4"/>
      <c r="Y307" s="4"/>
    </row>
    <row r="308" spans="8:25" x14ac:dyDescent="0.2">
      <c r="H308" s="4"/>
      <c r="I308" s="4"/>
      <c r="J308" s="4"/>
      <c r="K308" s="4"/>
      <c r="L308" s="4"/>
      <c r="M308" s="4"/>
      <c r="N308" s="4"/>
      <c r="O308" s="4"/>
      <c r="P308" s="4"/>
      <c r="Q308" s="4"/>
      <c r="R308" s="4"/>
      <c r="S308" s="4"/>
      <c r="T308" s="4"/>
      <c r="U308" s="4"/>
      <c r="V308" s="4"/>
      <c r="W308" s="4"/>
      <c r="X308" s="4"/>
      <c r="Y308" s="4"/>
    </row>
    <row r="309" spans="8:25" x14ac:dyDescent="0.2">
      <c r="H309" s="4"/>
      <c r="I309" s="4"/>
      <c r="J309" s="4"/>
      <c r="K309" s="4"/>
      <c r="L309" s="4"/>
      <c r="M309" s="4"/>
      <c r="N309" s="4"/>
      <c r="O309" s="4"/>
      <c r="P309" s="4"/>
      <c r="Q309" s="4"/>
      <c r="R309" s="4"/>
      <c r="S309" s="4"/>
      <c r="T309" s="4"/>
      <c r="U309" s="4"/>
      <c r="V309" s="4"/>
      <c r="W309" s="4"/>
      <c r="X309" s="4"/>
      <c r="Y309" s="4"/>
    </row>
    <row r="310" spans="8:25" x14ac:dyDescent="0.2">
      <c r="H310" s="4"/>
      <c r="I310" s="4"/>
      <c r="J310" s="4"/>
      <c r="K310" s="4"/>
      <c r="L310" s="4"/>
      <c r="M310" s="4"/>
      <c r="N310" s="4"/>
      <c r="O310" s="4"/>
      <c r="P310" s="4"/>
      <c r="Q310" s="4"/>
      <c r="R310" s="4"/>
      <c r="S310" s="4"/>
      <c r="T310" s="4"/>
      <c r="U310" s="4"/>
      <c r="V310" s="4"/>
      <c r="W310" s="4"/>
      <c r="X310" s="4"/>
      <c r="Y310" s="4"/>
    </row>
    <row r="311" spans="8:25" x14ac:dyDescent="0.2">
      <c r="H311" s="4"/>
      <c r="I311" s="4"/>
      <c r="J311" s="4"/>
      <c r="K311" s="4"/>
      <c r="L311" s="4"/>
      <c r="M311" s="4"/>
      <c r="N311" s="4"/>
      <c r="O311" s="4"/>
      <c r="P311" s="4"/>
      <c r="Q311" s="4"/>
      <c r="R311" s="4"/>
      <c r="S311" s="4"/>
      <c r="T311" s="4"/>
      <c r="U311" s="4"/>
      <c r="V311" s="4"/>
      <c r="W311" s="4"/>
      <c r="X311" s="4"/>
      <c r="Y311" s="4"/>
    </row>
    <row r="312" spans="8:25" x14ac:dyDescent="0.2">
      <c r="H312" s="4"/>
      <c r="I312" s="4"/>
      <c r="J312" s="4"/>
      <c r="K312" s="4"/>
      <c r="L312" s="4"/>
      <c r="M312" s="4"/>
      <c r="N312" s="4"/>
      <c r="O312" s="4"/>
      <c r="P312" s="4"/>
      <c r="Q312" s="4"/>
      <c r="R312" s="4"/>
      <c r="S312" s="4"/>
      <c r="T312" s="4"/>
      <c r="U312" s="4"/>
      <c r="V312" s="4"/>
      <c r="W312" s="4"/>
      <c r="X312" s="4"/>
      <c r="Y312" s="4"/>
    </row>
    <row r="313" spans="8:25" x14ac:dyDescent="0.2">
      <c r="H313" s="4"/>
      <c r="I313" s="4"/>
      <c r="J313" s="4"/>
      <c r="K313" s="4"/>
      <c r="L313" s="4"/>
      <c r="M313" s="4"/>
      <c r="N313" s="4"/>
      <c r="O313" s="4"/>
      <c r="P313" s="4"/>
      <c r="Q313" s="4"/>
      <c r="R313" s="4"/>
      <c r="S313" s="4"/>
      <c r="T313" s="4"/>
      <c r="U313" s="4"/>
      <c r="V313" s="4"/>
      <c r="W313" s="4"/>
      <c r="X313" s="4"/>
      <c r="Y313" s="4"/>
    </row>
    <row r="314" spans="8:25" x14ac:dyDescent="0.2">
      <c r="H314" s="4"/>
      <c r="I314" s="4"/>
      <c r="J314" s="4"/>
      <c r="K314" s="4"/>
      <c r="L314" s="4"/>
      <c r="M314" s="4"/>
      <c r="N314" s="4"/>
      <c r="O314" s="4"/>
      <c r="P314" s="4"/>
      <c r="Q314" s="4"/>
      <c r="R314" s="4"/>
      <c r="S314" s="4"/>
      <c r="T314" s="4"/>
      <c r="U314" s="4"/>
      <c r="V314" s="4"/>
      <c r="W314" s="4"/>
      <c r="X314" s="4"/>
      <c r="Y314" s="4"/>
    </row>
    <row r="315" spans="8:25" x14ac:dyDescent="0.2">
      <c r="H315" s="4"/>
      <c r="I315" s="4"/>
      <c r="J315" s="4"/>
      <c r="K315" s="4"/>
      <c r="L315" s="4"/>
      <c r="M315" s="4"/>
      <c r="N315" s="4"/>
      <c r="O315" s="4"/>
      <c r="P315" s="4"/>
      <c r="Q315" s="4"/>
      <c r="R315" s="4"/>
      <c r="S315" s="4"/>
      <c r="T315" s="4"/>
      <c r="U315" s="4"/>
      <c r="V315" s="4"/>
      <c r="W315" s="4"/>
      <c r="X315" s="4"/>
      <c r="Y315" s="4"/>
    </row>
    <row r="316" spans="8:25" x14ac:dyDescent="0.2">
      <c r="H316" s="4"/>
      <c r="I316" s="4"/>
      <c r="J316" s="4"/>
      <c r="K316" s="4"/>
      <c r="L316" s="4"/>
      <c r="M316" s="4"/>
      <c r="N316" s="4"/>
      <c r="O316" s="4"/>
      <c r="P316" s="4"/>
      <c r="Q316" s="4"/>
      <c r="R316" s="4"/>
      <c r="S316" s="4"/>
      <c r="T316" s="4"/>
      <c r="U316" s="4"/>
      <c r="V316" s="4"/>
      <c r="W316" s="4"/>
      <c r="X316" s="4"/>
      <c r="Y316" s="4"/>
    </row>
    <row r="317" spans="8:25" x14ac:dyDescent="0.2">
      <c r="H317" s="4"/>
      <c r="I317" s="4"/>
      <c r="J317" s="4"/>
      <c r="K317" s="4"/>
      <c r="L317" s="4"/>
      <c r="M317" s="4"/>
      <c r="N317" s="4"/>
      <c r="O317" s="4"/>
      <c r="P317" s="4"/>
      <c r="Q317" s="4"/>
      <c r="R317" s="4"/>
      <c r="S317" s="4"/>
      <c r="T317" s="4"/>
      <c r="U317" s="4"/>
      <c r="V317" s="4"/>
      <c r="W317" s="4"/>
      <c r="X317" s="4"/>
      <c r="Y317" s="4"/>
    </row>
    <row r="318" spans="8:25" x14ac:dyDescent="0.2">
      <c r="H318" s="4"/>
      <c r="I318" s="4"/>
      <c r="J318" s="4"/>
      <c r="K318" s="4"/>
      <c r="L318" s="4"/>
      <c r="M318" s="4"/>
      <c r="N318" s="4"/>
      <c r="O318" s="4"/>
      <c r="P318" s="4"/>
      <c r="Q318" s="4"/>
      <c r="R318" s="4"/>
      <c r="S318" s="4"/>
      <c r="T318" s="4"/>
      <c r="U318" s="4"/>
      <c r="V318" s="4"/>
      <c r="W318" s="4"/>
      <c r="X318" s="4"/>
      <c r="Y318" s="4"/>
    </row>
    <row r="319" spans="8:25" x14ac:dyDescent="0.2">
      <c r="H319" s="4"/>
      <c r="I319" s="4"/>
      <c r="J319" s="4"/>
      <c r="K319" s="4"/>
      <c r="L319" s="4"/>
      <c r="M319" s="4"/>
      <c r="N319" s="4"/>
      <c r="O319" s="4"/>
      <c r="P319" s="4"/>
      <c r="Q319" s="4"/>
      <c r="R319" s="4"/>
      <c r="S319" s="4"/>
      <c r="T319" s="4"/>
      <c r="U319" s="4"/>
      <c r="V319" s="4"/>
      <c r="W319" s="4"/>
      <c r="X319" s="4"/>
      <c r="Y319" s="4"/>
    </row>
    <row r="320" spans="8:25" x14ac:dyDescent="0.2">
      <c r="H320" s="4"/>
      <c r="I320" s="4"/>
      <c r="J320" s="4"/>
      <c r="K320" s="4"/>
      <c r="L320" s="4"/>
      <c r="M320" s="4"/>
      <c r="N320" s="4"/>
      <c r="O320" s="4"/>
      <c r="P320" s="4"/>
      <c r="Q320" s="4"/>
      <c r="R320" s="4"/>
      <c r="S320" s="4"/>
      <c r="T320" s="4"/>
      <c r="U320" s="4"/>
      <c r="V320" s="4"/>
      <c r="W320" s="4"/>
      <c r="X320" s="4"/>
      <c r="Y320" s="4"/>
    </row>
    <row r="321" spans="8:25" x14ac:dyDescent="0.2">
      <c r="H321" s="4"/>
      <c r="I321" s="4"/>
      <c r="J321" s="4"/>
      <c r="K321" s="4"/>
      <c r="L321" s="4"/>
      <c r="M321" s="4"/>
      <c r="N321" s="4"/>
      <c r="O321" s="4"/>
      <c r="P321" s="4"/>
      <c r="Q321" s="4"/>
      <c r="R321" s="4"/>
      <c r="S321" s="4"/>
      <c r="T321" s="4"/>
      <c r="U321" s="4"/>
      <c r="V321" s="4"/>
      <c r="W321" s="4"/>
      <c r="X321" s="4"/>
      <c r="Y321" s="4"/>
    </row>
    <row r="322" spans="8:25" x14ac:dyDescent="0.2">
      <c r="H322" s="4"/>
      <c r="I322" s="4"/>
      <c r="J322" s="4"/>
      <c r="K322" s="4"/>
      <c r="L322" s="4"/>
      <c r="M322" s="4"/>
      <c r="N322" s="4"/>
      <c r="O322" s="4"/>
      <c r="P322" s="4"/>
      <c r="Q322" s="4"/>
      <c r="R322" s="4"/>
      <c r="S322" s="4"/>
      <c r="T322" s="4"/>
      <c r="U322" s="4"/>
      <c r="V322" s="4"/>
      <c r="W322" s="4"/>
      <c r="X322" s="4"/>
      <c r="Y322" s="4"/>
    </row>
    <row r="323" spans="8:25" x14ac:dyDescent="0.2">
      <c r="H323" s="4"/>
      <c r="I323" s="4"/>
      <c r="J323" s="4"/>
      <c r="K323" s="4"/>
      <c r="L323" s="4"/>
      <c r="M323" s="4"/>
      <c r="N323" s="4"/>
      <c r="O323" s="4"/>
      <c r="P323" s="4"/>
      <c r="Q323" s="4"/>
      <c r="R323" s="4"/>
      <c r="S323" s="4"/>
      <c r="T323" s="4"/>
      <c r="U323" s="4"/>
      <c r="V323" s="4"/>
      <c r="W323" s="4"/>
      <c r="X323" s="4"/>
      <c r="Y323" s="4"/>
    </row>
    <row r="324" spans="8:25" x14ac:dyDescent="0.2">
      <c r="H324" s="4"/>
      <c r="I324" s="4"/>
      <c r="J324" s="4"/>
      <c r="K324" s="4"/>
      <c r="L324" s="4"/>
      <c r="M324" s="4"/>
      <c r="N324" s="4"/>
      <c r="O324" s="4"/>
      <c r="P324" s="4"/>
      <c r="Q324" s="4"/>
      <c r="R324" s="4"/>
      <c r="S324" s="4"/>
      <c r="T324" s="4"/>
      <c r="U324" s="4"/>
      <c r="V324" s="4"/>
      <c r="W324" s="4"/>
      <c r="X324" s="4"/>
      <c r="Y324" s="4"/>
    </row>
    <row r="325" spans="8:25" x14ac:dyDescent="0.2">
      <c r="H325" s="4"/>
      <c r="I325" s="4"/>
      <c r="J325" s="4"/>
      <c r="K325" s="4"/>
      <c r="L325" s="4"/>
      <c r="M325" s="4"/>
      <c r="N325" s="4"/>
      <c r="O325" s="4"/>
      <c r="P325" s="4"/>
      <c r="Q325" s="4"/>
      <c r="R325" s="4"/>
      <c r="S325" s="4"/>
      <c r="T325" s="4"/>
      <c r="U325" s="4"/>
      <c r="V325" s="4"/>
      <c r="W325" s="4"/>
      <c r="X325" s="4"/>
      <c r="Y325" s="4"/>
    </row>
    <row r="326" spans="8:25" x14ac:dyDescent="0.2">
      <c r="H326" s="4"/>
      <c r="I326" s="4"/>
      <c r="J326" s="4"/>
      <c r="K326" s="4"/>
      <c r="L326" s="4"/>
      <c r="M326" s="4"/>
      <c r="N326" s="4"/>
      <c r="O326" s="4"/>
      <c r="P326" s="4"/>
      <c r="Q326" s="4"/>
      <c r="R326" s="4"/>
      <c r="S326" s="4"/>
      <c r="T326" s="4"/>
      <c r="U326" s="4"/>
      <c r="V326" s="4"/>
      <c r="W326" s="4"/>
      <c r="X326" s="4"/>
      <c r="Y326" s="4"/>
    </row>
    <row r="327" spans="8:25" x14ac:dyDescent="0.2">
      <c r="H327" s="4"/>
      <c r="I327" s="4"/>
      <c r="J327" s="4"/>
      <c r="K327" s="4"/>
      <c r="L327" s="4"/>
      <c r="M327" s="4"/>
      <c r="N327" s="4"/>
      <c r="O327" s="4"/>
      <c r="P327" s="4"/>
      <c r="Q327" s="4"/>
      <c r="R327" s="4"/>
      <c r="S327" s="4"/>
      <c r="T327" s="4"/>
      <c r="U327" s="4"/>
      <c r="V327" s="4"/>
      <c r="W327" s="4"/>
      <c r="X327" s="4"/>
      <c r="Y327" s="4"/>
    </row>
    <row r="328" spans="8:25" x14ac:dyDescent="0.2">
      <c r="H328" s="4"/>
      <c r="I328" s="4"/>
      <c r="J328" s="4"/>
      <c r="K328" s="4"/>
      <c r="L328" s="4"/>
      <c r="M328" s="4"/>
      <c r="N328" s="4"/>
      <c r="O328" s="4"/>
      <c r="P328" s="4"/>
      <c r="Q328" s="4"/>
      <c r="R328" s="4"/>
      <c r="S328" s="4"/>
      <c r="T328" s="4"/>
      <c r="U328" s="4"/>
      <c r="V328" s="4"/>
      <c r="W328" s="4"/>
      <c r="X328" s="4"/>
      <c r="Y328" s="4"/>
    </row>
    <row r="329" spans="8:25" x14ac:dyDescent="0.2">
      <c r="H329" s="4"/>
      <c r="I329" s="4"/>
      <c r="J329" s="4"/>
      <c r="K329" s="4"/>
      <c r="L329" s="4"/>
      <c r="M329" s="4"/>
      <c r="N329" s="4"/>
      <c r="O329" s="4"/>
      <c r="P329" s="4"/>
      <c r="Q329" s="4"/>
      <c r="R329" s="4"/>
      <c r="S329" s="4"/>
      <c r="T329" s="4"/>
      <c r="U329" s="4"/>
      <c r="V329" s="4"/>
      <c r="W329" s="4"/>
      <c r="X329" s="4"/>
      <c r="Y329" s="4"/>
    </row>
    <row r="330" spans="8:25" x14ac:dyDescent="0.2">
      <c r="H330" s="4"/>
      <c r="I330" s="4"/>
      <c r="J330" s="4"/>
      <c r="K330" s="4"/>
      <c r="L330" s="4"/>
      <c r="M330" s="4"/>
      <c r="N330" s="4"/>
      <c r="O330" s="4"/>
      <c r="P330" s="4"/>
      <c r="Q330" s="4"/>
      <c r="R330" s="4"/>
      <c r="S330" s="4"/>
      <c r="T330" s="4"/>
      <c r="U330" s="4"/>
      <c r="V330" s="4"/>
      <c r="W330" s="4"/>
      <c r="X330" s="4"/>
      <c r="Y330" s="4"/>
    </row>
    <row r="331" spans="8:25" x14ac:dyDescent="0.2">
      <c r="H331" s="4"/>
      <c r="I331" s="4"/>
      <c r="J331" s="4"/>
      <c r="K331" s="4"/>
      <c r="L331" s="4"/>
      <c r="M331" s="4"/>
      <c r="N331" s="4"/>
      <c r="O331" s="4"/>
      <c r="P331" s="4"/>
      <c r="Q331" s="4"/>
      <c r="R331" s="4"/>
      <c r="S331" s="4"/>
      <c r="T331" s="4"/>
      <c r="U331" s="4"/>
      <c r="V331" s="4"/>
      <c r="W331" s="4"/>
      <c r="X331" s="4"/>
      <c r="Y331" s="4"/>
    </row>
    <row r="332" spans="8:25" x14ac:dyDescent="0.2">
      <c r="H332" s="4"/>
      <c r="I332" s="4"/>
      <c r="J332" s="4"/>
      <c r="K332" s="4"/>
      <c r="L332" s="4"/>
      <c r="M332" s="4"/>
      <c r="N332" s="4"/>
      <c r="O332" s="4"/>
      <c r="P332" s="4"/>
      <c r="Q332" s="4"/>
      <c r="R332" s="4"/>
      <c r="S332" s="4"/>
      <c r="T332" s="4"/>
      <c r="U332" s="4"/>
      <c r="V332" s="4"/>
      <c r="W332" s="4"/>
      <c r="X332" s="4"/>
      <c r="Y332" s="4"/>
    </row>
    <row r="333" spans="8:25" x14ac:dyDescent="0.2">
      <c r="H333" s="4"/>
      <c r="I333" s="4"/>
      <c r="J333" s="4"/>
      <c r="K333" s="4"/>
      <c r="L333" s="4"/>
      <c r="M333" s="4"/>
      <c r="N333" s="4"/>
      <c r="O333" s="4"/>
      <c r="P333" s="4"/>
      <c r="Q333" s="4"/>
      <c r="R333" s="4"/>
      <c r="S333" s="4"/>
      <c r="T333" s="4"/>
      <c r="U333" s="4"/>
      <c r="V333" s="4"/>
      <c r="W333" s="4"/>
      <c r="X333" s="4"/>
      <c r="Y333" s="4"/>
    </row>
    <row r="334" spans="8:25" x14ac:dyDescent="0.2">
      <c r="H334" s="4"/>
      <c r="I334" s="4"/>
      <c r="J334" s="4"/>
      <c r="K334" s="4"/>
      <c r="L334" s="4"/>
      <c r="M334" s="4"/>
      <c r="N334" s="4"/>
      <c r="O334" s="4"/>
      <c r="P334" s="4"/>
      <c r="Q334" s="4"/>
      <c r="R334" s="4"/>
      <c r="S334" s="4"/>
      <c r="T334" s="4"/>
      <c r="U334" s="4"/>
      <c r="V334" s="4"/>
      <c r="W334" s="4"/>
      <c r="X334" s="4"/>
      <c r="Y334" s="4"/>
    </row>
    <row r="335" spans="8:25" x14ac:dyDescent="0.2">
      <c r="H335" s="4"/>
      <c r="I335" s="4"/>
      <c r="J335" s="4"/>
      <c r="K335" s="4"/>
      <c r="L335" s="4"/>
      <c r="M335" s="4"/>
      <c r="N335" s="4"/>
      <c r="O335" s="4"/>
      <c r="P335" s="4"/>
      <c r="Q335" s="4"/>
      <c r="R335" s="4"/>
      <c r="S335" s="4"/>
      <c r="T335" s="4"/>
      <c r="U335" s="4"/>
      <c r="V335" s="4"/>
      <c r="W335" s="4"/>
      <c r="X335" s="4"/>
      <c r="Y335" s="4"/>
    </row>
    <row r="336" spans="8:25" x14ac:dyDescent="0.2">
      <c r="H336" s="4"/>
      <c r="I336" s="4"/>
      <c r="J336" s="4"/>
      <c r="K336" s="4"/>
      <c r="L336" s="4"/>
      <c r="M336" s="4"/>
      <c r="N336" s="4"/>
      <c r="O336" s="4"/>
      <c r="P336" s="4"/>
      <c r="Q336" s="4"/>
      <c r="R336" s="4"/>
      <c r="S336" s="4"/>
      <c r="T336" s="4"/>
      <c r="U336" s="4"/>
      <c r="V336" s="4"/>
      <c r="W336" s="4"/>
      <c r="X336" s="4"/>
      <c r="Y336" s="4"/>
    </row>
    <row r="337" spans="8:25" x14ac:dyDescent="0.2">
      <c r="H337" s="4"/>
      <c r="I337" s="4"/>
      <c r="J337" s="4"/>
      <c r="K337" s="4"/>
      <c r="L337" s="4"/>
      <c r="M337" s="4"/>
      <c r="N337" s="4"/>
      <c r="O337" s="4"/>
      <c r="P337" s="4"/>
      <c r="Q337" s="4"/>
      <c r="R337" s="4"/>
      <c r="S337" s="4"/>
      <c r="T337" s="4"/>
      <c r="U337" s="4"/>
      <c r="V337" s="4"/>
      <c r="W337" s="4"/>
      <c r="X337" s="4"/>
      <c r="Y337" s="4"/>
    </row>
    <row r="338" spans="8:25" x14ac:dyDescent="0.2">
      <c r="H338" s="4"/>
      <c r="I338" s="4"/>
      <c r="J338" s="4"/>
      <c r="K338" s="4"/>
      <c r="L338" s="4"/>
      <c r="M338" s="4"/>
      <c r="N338" s="4"/>
      <c r="O338" s="4"/>
      <c r="P338" s="4"/>
      <c r="Q338" s="4"/>
      <c r="R338" s="4"/>
      <c r="S338" s="4"/>
      <c r="T338" s="4"/>
      <c r="U338" s="4"/>
      <c r="V338" s="4"/>
      <c r="W338" s="4"/>
      <c r="X338" s="4"/>
      <c r="Y338" s="4"/>
    </row>
    <row r="339" spans="8:25" x14ac:dyDescent="0.2">
      <c r="H339" s="4"/>
      <c r="I339" s="4"/>
      <c r="J339" s="4"/>
      <c r="K339" s="4"/>
      <c r="L339" s="4"/>
      <c r="M339" s="4"/>
      <c r="N339" s="4"/>
      <c r="O339" s="4"/>
      <c r="P339" s="4"/>
      <c r="Q339" s="4"/>
      <c r="R339" s="4"/>
      <c r="S339" s="4"/>
      <c r="T339" s="4"/>
      <c r="U339" s="4"/>
      <c r="V339" s="4"/>
      <c r="W339" s="4"/>
      <c r="X339" s="4"/>
      <c r="Y339" s="4"/>
    </row>
    <row r="340" spans="8:25" x14ac:dyDescent="0.2">
      <c r="H340" s="4"/>
      <c r="I340" s="4"/>
      <c r="J340" s="4"/>
      <c r="K340" s="4"/>
      <c r="L340" s="4"/>
      <c r="M340" s="4"/>
      <c r="N340" s="4"/>
      <c r="O340" s="4"/>
      <c r="P340" s="4"/>
      <c r="Q340" s="4"/>
      <c r="R340" s="4"/>
      <c r="S340" s="4"/>
      <c r="T340" s="4"/>
      <c r="U340" s="4"/>
      <c r="V340" s="4"/>
      <c r="W340" s="4"/>
      <c r="X340" s="4"/>
      <c r="Y340" s="4"/>
    </row>
    <row r="341" spans="8:25" x14ac:dyDescent="0.2">
      <c r="H341" s="4"/>
      <c r="I341" s="4"/>
      <c r="J341" s="4"/>
      <c r="K341" s="4"/>
      <c r="L341" s="4"/>
      <c r="M341" s="4"/>
      <c r="N341" s="4"/>
      <c r="O341" s="4"/>
      <c r="P341" s="4"/>
      <c r="Q341" s="4"/>
      <c r="R341" s="4"/>
      <c r="S341" s="4"/>
      <c r="T341" s="4"/>
      <c r="U341" s="4"/>
      <c r="V341" s="4"/>
      <c r="W341" s="4"/>
      <c r="X341" s="4"/>
      <c r="Y341" s="4"/>
    </row>
    <row r="342" spans="8:25" x14ac:dyDescent="0.2">
      <c r="H342" s="4"/>
      <c r="I342" s="4"/>
      <c r="J342" s="4"/>
      <c r="K342" s="4"/>
      <c r="L342" s="4"/>
      <c r="M342" s="4"/>
      <c r="N342" s="4"/>
      <c r="O342" s="4"/>
      <c r="P342" s="4"/>
      <c r="Q342" s="4"/>
      <c r="R342" s="4"/>
      <c r="S342" s="4"/>
      <c r="T342" s="4"/>
      <c r="U342" s="4"/>
      <c r="V342" s="4"/>
      <c r="W342" s="4"/>
      <c r="X342" s="4"/>
      <c r="Y342" s="4"/>
    </row>
    <row r="343" spans="8:25" x14ac:dyDescent="0.2">
      <c r="H343" s="4"/>
      <c r="I343" s="4"/>
      <c r="J343" s="4"/>
      <c r="K343" s="4"/>
      <c r="L343" s="4"/>
      <c r="M343" s="4"/>
      <c r="N343" s="4"/>
      <c r="O343" s="4"/>
      <c r="P343" s="4"/>
      <c r="Q343" s="4"/>
      <c r="R343" s="4"/>
      <c r="S343" s="4"/>
      <c r="T343" s="4"/>
      <c r="U343" s="4"/>
      <c r="V343" s="4"/>
      <c r="W343" s="4"/>
      <c r="X343" s="4"/>
      <c r="Y343" s="4"/>
    </row>
    <row r="344" spans="8:25" x14ac:dyDescent="0.2">
      <c r="H344" s="4"/>
      <c r="I344" s="4"/>
      <c r="J344" s="4"/>
      <c r="K344" s="4"/>
      <c r="L344" s="4"/>
      <c r="M344" s="4"/>
      <c r="N344" s="4"/>
      <c r="O344" s="4"/>
      <c r="P344" s="4"/>
      <c r="Q344" s="4"/>
      <c r="R344" s="4"/>
      <c r="S344" s="4"/>
      <c r="T344" s="4"/>
      <c r="U344" s="4"/>
      <c r="V344" s="4"/>
      <c r="W344" s="4"/>
      <c r="X344" s="4"/>
      <c r="Y344" s="4"/>
    </row>
    <row r="345" spans="8:25" x14ac:dyDescent="0.2">
      <c r="H345" s="4"/>
      <c r="I345" s="4"/>
      <c r="J345" s="4"/>
      <c r="K345" s="4"/>
      <c r="L345" s="4"/>
      <c r="M345" s="4"/>
      <c r="N345" s="4"/>
      <c r="O345" s="4"/>
      <c r="P345" s="4"/>
      <c r="Q345" s="4"/>
      <c r="R345" s="4"/>
      <c r="S345" s="4"/>
      <c r="T345" s="4"/>
      <c r="U345" s="4"/>
      <c r="V345" s="4"/>
      <c r="W345" s="4"/>
      <c r="X345" s="4"/>
      <c r="Y345" s="4"/>
    </row>
    <row r="346" spans="8:25" x14ac:dyDescent="0.2">
      <c r="H346" s="4"/>
      <c r="I346" s="4"/>
      <c r="J346" s="4"/>
      <c r="K346" s="4"/>
      <c r="L346" s="4"/>
      <c r="M346" s="4"/>
      <c r="N346" s="4"/>
      <c r="O346" s="4"/>
      <c r="P346" s="4"/>
      <c r="Q346" s="4"/>
      <c r="R346" s="4"/>
      <c r="S346" s="4"/>
      <c r="T346" s="4"/>
      <c r="U346" s="4"/>
      <c r="V346" s="4"/>
      <c r="W346" s="4"/>
      <c r="X346" s="4"/>
      <c r="Y346" s="4"/>
    </row>
    <row r="347" spans="8:25" x14ac:dyDescent="0.2">
      <c r="H347" s="4"/>
      <c r="I347" s="4"/>
      <c r="J347" s="4"/>
      <c r="K347" s="4"/>
      <c r="L347" s="4"/>
      <c r="M347" s="4"/>
      <c r="N347" s="4"/>
      <c r="O347" s="4"/>
      <c r="P347" s="4"/>
      <c r="Q347" s="4"/>
      <c r="R347" s="4"/>
      <c r="S347" s="4"/>
      <c r="T347" s="4"/>
      <c r="U347" s="4"/>
      <c r="V347" s="4"/>
      <c r="W347" s="4"/>
      <c r="X347" s="4"/>
      <c r="Y347" s="4"/>
    </row>
    <row r="348" spans="8:25" x14ac:dyDescent="0.2">
      <c r="H348" s="4"/>
      <c r="I348" s="4"/>
      <c r="J348" s="4"/>
      <c r="K348" s="4"/>
      <c r="L348" s="4"/>
      <c r="M348" s="4"/>
      <c r="N348" s="4"/>
      <c r="O348" s="4"/>
      <c r="P348" s="4"/>
      <c r="Q348" s="4"/>
      <c r="R348" s="4"/>
      <c r="S348" s="4"/>
      <c r="T348" s="4"/>
      <c r="U348" s="4"/>
      <c r="V348" s="4"/>
      <c r="W348" s="4"/>
      <c r="X348" s="4"/>
      <c r="Y348" s="4"/>
    </row>
    <row r="349" spans="8:25" x14ac:dyDescent="0.2">
      <c r="H349" s="4"/>
      <c r="I349" s="4"/>
      <c r="J349" s="4"/>
      <c r="K349" s="4"/>
      <c r="L349" s="4"/>
      <c r="M349" s="4"/>
      <c r="N349" s="4"/>
      <c r="O349" s="4"/>
      <c r="P349" s="4"/>
      <c r="Q349" s="4"/>
      <c r="R349" s="4"/>
      <c r="S349" s="4"/>
      <c r="T349" s="4"/>
      <c r="U349" s="4"/>
      <c r="V349" s="4"/>
      <c r="W349" s="4"/>
      <c r="X349" s="4"/>
      <c r="Y349" s="4"/>
    </row>
    <row r="350" spans="8:25" x14ac:dyDescent="0.2">
      <c r="H350" s="4"/>
      <c r="I350" s="4"/>
      <c r="J350" s="4"/>
      <c r="K350" s="4"/>
      <c r="L350" s="4"/>
      <c r="M350" s="4"/>
      <c r="N350" s="4"/>
      <c r="O350" s="4"/>
      <c r="P350" s="4"/>
      <c r="Q350" s="4"/>
      <c r="R350" s="4"/>
      <c r="S350" s="4"/>
      <c r="T350" s="4"/>
      <c r="U350" s="4"/>
      <c r="V350" s="4"/>
      <c r="W350" s="4"/>
      <c r="X350" s="4"/>
      <c r="Y350" s="4"/>
    </row>
    <row r="351" spans="8:25" x14ac:dyDescent="0.2">
      <c r="H351" s="4"/>
      <c r="I351" s="4"/>
      <c r="J351" s="4"/>
      <c r="K351" s="4"/>
      <c r="L351" s="4"/>
      <c r="M351" s="4"/>
      <c r="N351" s="4"/>
      <c r="O351" s="4"/>
      <c r="P351" s="4"/>
      <c r="Q351" s="4"/>
      <c r="R351" s="4"/>
      <c r="S351" s="4"/>
      <c r="T351" s="4"/>
      <c r="U351" s="4"/>
      <c r="V351" s="4"/>
      <c r="W351" s="4"/>
      <c r="X351" s="4"/>
      <c r="Y351" s="4"/>
    </row>
    <row r="352" spans="8:25" x14ac:dyDescent="0.2">
      <c r="H352" s="4"/>
      <c r="I352" s="4"/>
      <c r="J352" s="4"/>
      <c r="K352" s="4"/>
      <c r="L352" s="4"/>
      <c r="M352" s="4"/>
      <c r="N352" s="4"/>
      <c r="O352" s="4"/>
      <c r="P352" s="4"/>
      <c r="Q352" s="4"/>
      <c r="R352" s="4"/>
      <c r="S352" s="4"/>
      <c r="T352" s="4"/>
      <c r="U352" s="4"/>
      <c r="V352" s="4"/>
      <c r="W352" s="4"/>
      <c r="X352" s="4"/>
      <c r="Y352" s="4"/>
    </row>
    <row r="353" spans="8:25" x14ac:dyDescent="0.2">
      <c r="H353" s="4"/>
      <c r="I353" s="4"/>
      <c r="J353" s="4"/>
      <c r="K353" s="4"/>
      <c r="L353" s="4"/>
      <c r="M353" s="4"/>
      <c r="N353" s="4"/>
      <c r="O353" s="4"/>
      <c r="P353" s="4"/>
      <c r="Q353" s="4"/>
      <c r="R353" s="4"/>
      <c r="S353" s="4"/>
      <c r="T353" s="4"/>
      <c r="U353" s="4"/>
      <c r="V353" s="4"/>
      <c r="W353" s="4"/>
      <c r="X353" s="4"/>
      <c r="Y353" s="4"/>
    </row>
    <row r="354" spans="8:25" x14ac:dyDescent="0.2">
      <c r="H354" s="4"/>
      <c r="I354" s="4"/>
      <c r="J354" s="4"/>
      <c r="K354" s="4"/>
      <c r="L354" s="4"/>
      <c r="M354" s="4"/>
      <c r="N354" s="4"/>
      <c r="O354" s="4"/>
      <c r="P354" s="4"/>
      <c r="Q354" s="4"/>
      <c r="R354" s="4"/>
      <c r="S354" s="4"/>
      <c r="T354" s="4"/>
      <c r="U354" s="4"/>
      <c r="V354" s="4"/>
      <c r="W354" s="4"/>
      <c r="X354" s="4"/>
      <c r="Y354" s="4"/>
    </row>
    <row r="355" spans="8:25" x14ac:dyDescent="0.2">
      <c r="H355" s="4"/>
      <c r="I355" s="4"/>
      <c r="J355" s="4"/>
      <c r="K355" s="4"/>
      <c r="L355" s="4"/>
      <c r="M355" s="4"/>
      <c r="N355" s="4"/>
      <c r="O355" s="4"/>
      <c r="P355" s="4"/>
      <c r="Q355" s="4"/>
      <c r="R355" s="4"/>
      <c r="S355" s="4"/>
      <c r="T355" s="4"/>
      <c r="U355" s="4"/>
      <c r="V355" s="4"/>
      <c r="W355" s="4"/>
      <c r="X355" s="4"/>
      <c r="Y355" s="4"/>
    </row>
    <row r="356" spans="8:25" x14ac:dyDescent="0.2">
      <c r="H356" s="4"/>
      <c r="I356" s="4"/>
      <c r="J356" s="4"/>
      <c r="K356" s="4"/>
      <c r="L356" s="4"/>
      <c r="M356" s="4"/>
      <c r="N356" s="4"/>
      <c r="O356" s="4"/>
      <c r="P356" s="4"/>
      <c r="Q356" s="4"/>
      <c r="R356" s="4"/>
      <c r="S356" s="4"/>
      <c r="T356" s="4"/>
      <c r="U356" s="4"/>
      <c r="V356" s="4"/>
      <c r="W356" s="4"/>
      <c r="X356" s="4"/>
      <c r="Y356" s="4"/>
    </row>
    <row r="357" spans="8:25" x14ac:dyDescent="0.2">
      <c r="H357" s="4"/>
      <c r="I357" s="4"/>
      <c r="J357" s="4"/>
      <c r="K357" s="4"/>
      <c r="L357" s="4"/>
      <c r="M357" s="4"/>
      <c r="N357" s="4"/>
      <c r="O357" s="4"/>
      <c r="P357" s="4"/>
      <c r="Q357" s="4"/>
      <c r="R357" s="4"/>
      <c r="S357" s="4"/>
      <c r="T357" s="4"/>
      <c r="U357" s="4"/>
      <c r="V357" s="4"/>
      <c r="W357" s="4"/>
      <c r="X357" s="4"/>
      <c r="Y357" s="4"/>
    </row>
    <row r="358" spans="8:25" x14ac:dyDescent="0.2">
      <c r="H358" s="4"/>
      <c r="I358" s="4"/>
      <c r="J358" s="4"/>
      <c r="K358" s="4"/>
      <c r="L358" s="4"/>
      <c r="M358" s="4"/>
      <c r="N358" s="4"/>
      <c r="O358" s="4"/>
      <c r="P358" s="4"/>
      <c r="Q358" s="4"/>
      <c r="R358" s="4"/>
      <c r="S358" s="4"/>
      <c r="T358" s="4"/>
      <c r="U358" s="4"/>
      <c r="V358" s="4"/>
      <c r="W358" s="4"/>
      <c r="X358" s="4"/>
      <c r="Y358" s="4"/>
    </row>
    <row r="359" spans="8:25" x14ac:dyDescent="0.2">
      <c r="H359" s="4"/>
      <c r="I359" s="4"/>
      <c r="J359" s="4"/>
      <c r="K359" s="4"/>
      <c r="L359" s="4"/>
      <c r="M359" s="4"/>
      <c r="N359" s="4"/>
      <c r="O359" s="4"/>
      <c r="P359" s="4"/>
      <c r="Q359" s="4"/>
      <c r="R359" s="4"/>
      <c r="S359" s="4"/>
      <c r="T359" s="4"/>
      <c r="U359" s="4"/>
      <c r="V359" s="4"/>
      <c r="W359" s="4"/>
      <c r="X359" s="4"/>
      <c r="Y359" s="4"/>
    </row>
    <row r="360" spans="8:25" x14ac:dyDescent="0.2">
      <c r="H360" s="4"/>
      <c r="I360" s="4"/>
      <c r="J360" s="4"/>
      <c r="K360" s="4"/>
      <c r="L360" s="4"/>
      <c r="M360" s="4"/>
      <c r="N360" s="4"/>
      <c r="O360" s="4"/>
      <c r="P360" s="4"/>
      <c r="Q360" s="4"/>
      <c r="R360" s="4"/>
      <c r="S360" s="4"/>
      <c r="T360" s="4"/>
      <c r="U360" s="4"/>
      <c r="V360" s="4"/>
      <c r="W360" s="4"/>
      <c r="X360" s="4"/>
      <c r="Y360" s="4"/>
    </row>
    <row r="361" spans="8:25" x14ac:dyDescent="0.2">
      <c r="H361" s="4"/>
      <c r="I361" s="4"/>
      <c r="J361" s="4"/>
      <c r="K361" s="4"/>
      <c r="L361" s="4"/>
      <c r="M361" s="4"/>
      <c r="N361" s="4"/>
      <c r="O361" s="4"/>
      <c r="P361" s="4"/>
      <c r="Q361" s="4"/>
      <c r="R361" s="4"/>
      <c r="S361" s="4"/>
      <c r="T361" s="4"/>
      <c r="U361" s="4"/>
      <c r="V361" s="4"/>
      <c r="W361" s="4"/>
      <c r="X361" s="4"/>
      <c r="Y361" s="4"/>
    </row>
    <row r="362" spans="8:25" x14ac:dyDescent="0.2">
      <c r="H362" s="4"/>
      <c r="I362" s="4"/>
      <c r="J362" s="4"/>
      <c r="K362" s="4"/>
      <c r="L362" s="4"/>
      <c r="M362" s="4"/>
      <c r="N362" s="4"/>
      <c r="O362" s="4"/>
      <c r="P362" s="4"/>
      <c r="Q362" s="4"/>
      <c r="R362" s="4"/>
      <c r="S362" s="4"/>
      <c r="T362" s="4"/>
      <c r="U362" s="4"/>
      <c r="V362" s="4"/>
      <c r="W362" s="4"/>
      <c r="X362" s="4"/>
      <c r="Y362" s="4"/>
    </row>
    <row r="363" spans="8:25" x14ac:dyDescent="0.2">
      <c r="H363" s="4"/>
      <c r="I363" s="4"/>
      <c r="J363" s="4"/>
      <c r="K363" s="4"/>
      <c r="L363" s="4"/>
      <c r="M363" s="4"/>
      <c r="N363" s="4"/>
      <c r="O363" s="4"/>
      <c r="P363" s="4"/>
      <c r="Q363" s="4"/>
      <c r="R363" s="4"/>
      <c r="S363" s="4"/>
      <c r="T363" s="4"/>
      <c r="U363" s="4"/>
      <c r="V363" s="4"/>
      <c r="W363" s="4"/>
      <c r="X363" s="4"/>
      <c r="Y363" s="4"/>
    </row>
    <row r="364" spans="8:25" x14ac:dyDescent="0.2">
      <c r="H364" s="4"/>
      <c r="I364" s="4"/>
      <c r="J364" s="4"/>
      <c r="K364" s="4"/>
      <c r="L364" s="4"/>
      <c r="M364" s="4"/>
      <c r="N364" s="4"/>
      <c r="O364" s="4"/>
      <c r="P364" s="4"/>
      <c r="Q364" s="4"/>
      <c r="R364" s="4"/>
      <c r="S364" s="4"/>
      <c r="T364" s="4"/>
      <c r="U364" s="4"/>
      <c r="V364" s="4"/>
      <c r="W364" s="4"/>
      <c r="X364" s="4"/>
      <c r="Y364" s="4"/>
    </row>
    <row r="365" spans="8:25" x14ac:dyDescent="0.2">
      <c r="H365" s="4"/>
      <c r="I365" s="4"/>
      <c r="J365" s="4"/>
      <c r="K365" s="4"/>
      <c r="L365" s="4"/>
      <c r="M365" s="4"/>
      <c r="N365" s="4"/>
      <c r="O365" s="4"/>
      <c r="P365" s="4"/>
      <c r="Q365" s="4"/>
      <c r="R365" s="4"/>
      <c r="S365" s="4"/>
      <c r="T365" s="4"/>
      <c r="U365" s="4"/>
      <c r="V365" s="4"/>
      <c r="W365" s="4"/>
      <c r="X365" s="4"/>
      <c r="Y365" s="4"/>
    </row>
    <row r="366" spans="8:25" x14ac:dyDescent="0.2">
      <c r="H366" s="4"/>
      <c r="I366" s="4"/>
      <c r="J366" s="4"/>
      <c r="K366" s="4"/>
      <c r="L366" s="4"/>
      <c r="M366" s="4"/>
      <c r="N366" s="4"/>
      <c r="O366" s="4"/>
      <c r="P366" s="4"/>
      <c r="Q366" s="4"/>
      <c r="R366" s="4"/>
      <c r="S366" s="4"/>
      <c r="T366" s="4"/>
      <c r="U366" s="4"/>
      <c r="V366" s="4"/>
      <c r="W366" s="4"/>
      <c r="X366" s="4"/>
      <c r="Y366" s="4"/>
    </row>
    <row r="367" spans="8:25" x14ac:dyDescent="0.2">
      <c r="H367" s="4"/>
      <c r="I367" s="4"/>
      <c r="J367" s="4"/>
      <c r="K367" s="4"/>
      <c r="L367" s="4"/>
      <c r="M367" s="4"/>
      <c r="N367" s="4"/>
      <c r="O367" s="4"/>
      <c r="P367" s="4"/>
      <c r="Q367" s="4"/>
      <c r="R367" s="4"/>
      <c r="S367" s="4"/>
      <c r="T367" s="4"/>
      <c r="U367" s="4"/>
      <c r="V367" s="4"/>
      <c r="W367" s="4"/>
      <c r="X367" s="4"/>
      <c r="Y367" s="4"/>
    </row>
    <row r="368" spans="8:25" x14ac:dyDescent="0.2">
      <c r="H368" s="4"/>
      <c r="I368" s="4"/>
      <c r="J368" s="4"/>
      <c r="K368" s="4"/>
      <c r="L368" s="4"/>
      <c r="M368" s="4"/>
      <c r="N368" s="4"/>
      <c r="O368" s="4"/>
      <c r="P368" s="4"/>
      <c r="Q368" s="4"/>
      <c r="R368" s="4"/>
      <c r="S368" s="4"/>
      <c r="T368" s="4"/>
      <c r="U368" s="4"/>
      <c r="V368" s="4"/>
      <c r="W368" s="4"/>
      <c r="X368" s="4"/>
      <c r="Y368" s="4"/>
    </row>
    <row r="369" spans="8:25" x14ac:dyDescent="0.2">
      <c r="H369" s="4"/>
      <c r="I369" s="4"/>
      <c r="J369" s="4"/>
      <c r="K369" s="4"/>
      <c r="L369" s="4"/>
      <c r="M369" s="4"/>
      <c r="N369" s="4"/>
      <c r="O369" s="4"/>
      <c r="P369" s="4"/>
      <c r="Q369" s="4"/>
      <c r="R369" s="4"/>
      <c r="S369" s="4"/>
      <c r="T369" s="4"/>
      <c r="U369" s="4"/>
      <c r="V369" s="4"/>
      <c r="W369" s="4"/>
      <c r="X369" s="4"/>
      <c r="Y369" s="4"/>
    </row>
    <row r="370" spans="8:25" x14ac:dyDescent="0.2">
      <c r="H370" s="4"/>
      <c r="I370" s="4"/>
      <c r="J370" s="4"/>
      <c r="K370" s="4"/>
      <c r="L370" s="4"/>
      <c r="M370" s="4"/>
      <c r="N370" s="4"/>
      <c r="O370" s="4"/>
      <c r="P370" s="4"/>
      <c r="Q370" s="4"/>
      <c r="R370" s="4"/>
      <c r="S370" s="4"/>
      <c r="T370" s="4"/>
      <c r="U370" s="4"/>
      <c r="V370" s="4"/>
      <c r="W370" s="4"/>
      <c r="X370" s="4"/>
      <c r="Y370" s="4"/>
    </row>
    <row r="371" spans="8:25" x14ac:dyDescent="0.2">
      <c r="H371" s="4"/>
      <c r="I371" s="4"/>
      <c r="J371" s="4"/>
      <c r="K371" s="4"/>
      <c r="L371" s="4"/>
      <c r="M371" s="4"/>
      <c r="N371" s="4"/>
      <c r="O371" s="4"/>
      <c r="P371" s="4"/>
      <c r="Q371" s="4"/>
      <c r="R371" s="4"/>
      <c r="S371" s="4"/>
      <c r="T371" s="4"/>
      <c r="U371" s="4"/>
      <c r="V371" s="4"/>
      <c r="W371" s="4"/>
      <c r="X371" s="4"/>
      <c r="Y371" s="4"/>
    </row>
    <row r="372" spans="8:25" x14ac:dyDescent="0.2">
      <c r="H372" s="4"/>
      <c r="I372" s="4"/>
      <c r="J372" s="4"/>
      <c r="K372" s="4"/>
      <c r="L372" s="4"/>
      <c r="M372" s="4"/>
      <c r="N372" s="4"/>
      <c r="O372" s="4"/>
      <c r="P372" s="4"/>
      <c r="Q372" s="4"/>
      <c r="R372" s="4"/>
      <c r="S372" s="4"/>
      <c r="T372" s="4"/>
      <c r="U372" s="4"/>
      <c r="V372" s="4"/>
      <c r="W372" s="4"/>
      <c r="X372" s="4"/>
      <c r="Y372" s="4"/>
    </row>
    <row r="373" spans="8:25" x14ac:dyDescent="0.2">
      <c r="H373" s="4"/>
      <c r="I373" s="4"/>
      <c r="J373" s="4"/>
      <c r="K373" s="4"/>
      <c r="L373" s="4"/>
      <c r="M373" s="4"/>
      <c r="N373" s="4"/>
      <c r="O373" s="4"/>
      <c r="P373" s="4"/>
      <c r="Q373" s="4"/>
      <c r="R373" s="4"/>
      <c r="S373" s="4"/>
      <c r="T373" s="4"/>
      <c r="U373" s="4"/>
      <c r="V373" s="4"/>
      <c r="W373" s="4"/>
      <c r="X373" s="4"/>
      <c r="Y373" s="4"/>
    </row>
    <row r="374" spans="8:25" x14ac:dyDescent="0.2">
      <c r="H374" s="4"/>
      <c r="I374" s="4"/>
      <c r="J374" s="4"/>
      <c r="K374" s="4"/>
      <c r="L374" s="4"/>
      <c r="M374" s="4"/>
      <c r="N374" s="4"/>
      <c r="O374" s="4"/>
      <c r="P374" s="4"/>
      <c r="Q374" s="4"/>
      <c r="R374" s="4"/>
      <c r="S374" s="4"/>
      <c r="T374" s="4"/>
      <c r="U374" s="4"/>
      <c r="V374" s="4"/>
      <c r="W374" s="4"/>
      <c r="X374" s="4"/>
      <c r="Y374" s="4"/>
    </row>
    <row r="375" spans="8:25" x14ac:dyDescent="0.2">
      <c r="H375" s="4"/>
      <c r="I375" s="4"/>
      <c r="J375" s="4"/>
      <c r="K375" s="4"/>
      <c r="L375" s="4"/>
      <c r="M375" s="4"/>
      <c r="N375" s="4"/>
      <c r="O375" s="4"/>
      <c r="P375" s="4"/>
      <c r="Q375" s="4"/>
      <c r="R375" s="4"/>
      <c r="S375" s="4"/>
      <c r="T375" s="4"/>
      <c r="U375" s="4"/>
      <c r="V375" s="4"/>
      <c r="W375" s="4"/>
      <c r="X375" s="4"/>
      <c r="Y375" s="4"/>
    </row>
    <row r="376" spans="8:25" x14ac:dyDescent="0.2">
      <c r="H376" s="4"/>
      <c r="I376" s="4"/>
      <c r="J376" s="4"/>
      <c r="K376" s="4"/>
      <c r="L376" s="4"/>
      <c r="M376" s="4"/>
      <c r="N376" s="4"/>
      <c r="O376" s="4"/>
      <c r="P376" s="4"/>
      <c r="Q376" s="4"/>
      <c r="R376" s="4"/>
      <c r="S376" s="4"/>
      <c r="T376" s="4"/>
      <c r="U376" s="4"/>
      <c r="V376" s="4"/>
      <c r="W376" s="4"/>
      <c r="X376" s="4"/>
      <c r="Y376" s="4"/>
    </row>
    <row r="377" spans="8:25" x14ac:dyDescent="0.2">
      <c r="H377" s="4"/>
      <c r="I377" s="4"/>
      <c r="J377" s="4"/>
      <c r="K377" s="4"/>
      <c r="L377" s="4"/>
      <c r="M377" s="4"/>
      <c r="N377" s="4"/>
      <c r="O377" s="4"/>
      <c r="P377" s="4"/>
      <c r="Q377" s="4"/>
      <c r="R377" s="4"/>
      <c r="S377" s="4"/>
      <c r="T377" s="4"/>
      <c r="U377" s="4"/>
      <c r="V377" s="4"/>
      <c r="W377" s="4"/>
      <c r="X377" s="4"/>
      <c r="Y377" s="4"/>
    </row>
    <row r="378" spans="8:25" x14ac:dyDescent="0.2">
      <c r="H378" s="4"/>
      <c r="I378" s="4"/>
      <c r="J378" s="4"/>
      <c r="K378" s="4"/>
      <c r="L378" s="4"/>
      <c r="M378" s="4"/>
      <c r="N378" s="4"/>
      <c r="O378" s="4"/>
      <c r="P378" s="4"/>
      <c r="Q378" s="4"/>
      <c r="R378" s="4"/>
      <c r="S378" s="4"/>
      <c r="T378" s="4"/>
      <c r="U378" s="4"/>
      <c r="V378" s="4"/>
      <c r="W378" s="4"/>
      <c r="X378" s="4"/>
      <c r="Y378" s="4"/>
    </row>
    <row r="379" spans="8:25" x14ac:dyDescent="0.2">
      <c r="H379" s="4"/>
      <c r="I379" s="4"/>
      <c r="J379" s="4"/>
      <c r="K379" s="4"/>
      <c r="L379" s="4"/>
      <c r="M379" s="4"/>
      <c r="N379" s="4"/>
      <c r="O379" s="4"/>
      <c r="P379" s="4"/>
      <c r="Q379" s="4"/>
      <c r="R379" s="4"/>
      <c r="S379" s="4"/>
      <c r="T379" s="4"/>
      <c r="U379" s="4"/>
      <c r="V379" s="4"/>
      <c r="W379" s="4"/>
      <c r="X379" s="4"/>
      <c r="Y379" s="4"/>
    </row>
    <row r="380" spans="8:25" x14ac:dyDescent="0.2">
      <c r="H380" s="4"/>
      <c r="I380" s="4"/>
      <c r="J380" s="4"/>
      <c r="K380" s="4"/>
      <c r="L380" s="4"/>
      <c r="M380" s="4"/>
      <c r="N380" s="4"/>
      <c r="O380" s="4"/>
      <c r="P380" s="4"/>
      <c r="Q380" s="4"/>
      <c r="R380" s="4"/>
      <c r="S380" s="4"/>
      <c r="T380" s="4"/>
      <c r="U380" s="4"/>
      <c r="V380" s="4"/>
      <c r="W380" s="4"/>
      <c r="X380" s="4"/>
      <c r="Y380" s="4"/>
    </row>
    <row r="381" spans="8:25" x14ac:dyDescent="0.2">
      <c r="H381" s="4"/>
      <c r="I381" s="4"/>
      <c r="J381" s="4"/>
      <c r="K381" s="4"/>
      <c r="L381" s="4"/>
      <c r="M381" s="4"/>
      <c r="N381" s="4"/>
      <c r="O381" s="4"/>
      <c r="P381" s="4"/>
      <c r="Q381" s="4"/>
      <c r="R381" s="4"/>
      <c r="S381" s="4"/>
      <c r="T381" s="4"/>
      <c r="U381" s="4"/>
      <c r="V381" s="4"/>
      <c r="W381" s="4"/>
      <c r="X381" s="4"/>
      <c r="Y381" s="4"/>
    </row>
    <row r="382" spans="8:25" x14ac:dyDescent="0.2">
      <c r="H382" s="4"/>
      <c r="I382" s="4"/>
      <c r="J382" s="4"/>
      <c r="K382" s="4"/>
      <c r="L382" s="4"/>
      <c r="M382" s="4"/>
      <c r="N382" s="4"/>
      <c r="O382" s="4"/>
      <c r="P382" s="4"/>
      <c r="Q382" s="4"/>
      <c r="R382" s="4"/>
      <c r="S382" s="4"/>
      <c r="T382" s="4"/>
      <c r="U382" s="4"/>
      <c r="V382" s="4"/>
      <c r="W382" s="4"/>
      <c r="X382" s="4"/>
      <c r="Y382" s="4"/>
    </row>
    <row r="383" spans="8:25" x14ac:dyDescent="0.2">
      <c r="H383" s="4"/>
      <c r="I383" s="4"/>
      <c r="J383" s="4"/>
      <c r="K383" s="4"/>
      <c r="L383" s="4"/>
      <c r="M383" s="4"/>
      <c r="N383" s="4"/>
      <c r="O383" s="4"/>
      <c r="P383" s="4"/>
      <c r="Q383" s="4"/>
      <c r="R383" s="4"/>
      <c r="S383" s="4"/>
      <c r="T383" s="4"/>
      <c r="U383" s="4"/>
      <c r="V383" s="4"/>
      <c r="W383" s="4"/>
      <c r="X383" s="4"/>
      <c r="Y383" s="4"/>
    </row>
    <row r="384" spans="8:25" x14ac:dyDescent="0.2">
      <c r="H384" s="4"/>
      <c r="I384" s="4"/>
      <c r="J384" s="4"/>
      <c r="K384" s="4"/>
      <c r="L384" s="4"/>
      <c r="M384" s="4"/>
      <c r="N384" s="4"/>
      <c r="O384" s="4"/>
      <c r="P384" s="4"/>
      <c r="Q384" s="4"/>
      <c r="R384" s="4"/>
      <c r="S384" s="4"/>
      <c r="T384" s="4"/>
      <c r="U384" s="4"/>
      <c r="V384" s="4"/>
      <c r="W384" s="4"/>
      <c r="X384" s="4"/>
      <c r="Y384" s="4"/>
    </row>
    <row r="385" spans="8:25" x14ac:dyDescent="0.2">
      <c r="H385" s="4"/>
      <c r="I385" s="4"/>
      <c r="J385" s="4"/>
      <c r="K385" s="4"/>
      <c r="L385" s="4"/>
      <c r="M385" s="4"/>
      <c r="N385" s="4"/>
      <c r="O385" s="4"/>
      <c r="P385" s="4"/>
      <c r="Q385" s="4"/>
      <c r="R385" s="4"/>
      <c r="S385" s="4"/>
      <c r="T385" s="4"/>
      <c r="U385" s="4"/>
      <c r="V385" s="4"/>
      <c r="W385" s="4"/>
      <c r="X385" s="4"/>
      <c r="Y385" s="4"/>
    </row>
    <row r="386" spans="8:25" x14ac:dyDescent="0.2">
      <c r="H386" s="4"/>
      <c r="I386" s="4"/>
      <c r="J386" s="4"/>
      <c r="K386" s="4"/>
      <c r="L386" s="4"/>
      <c r="M386" s="4"/>
      <c r="N386" s="4"/>
      <c r="O386" s="4"/>
      <c r="P386" s="4"/>
      <c r="Q386" s="4"/>
      <c r="R386" s="4"/>
      <c r="S386" s="4"/>
      <c r="T386" s="4"/>
      <c r="U386" s="4"/>
      <c r="V386" s="4"/>
      <c r="W386" s="4"/>
      <c r="X386" s="4"/>
      <c r="Y386" s="4"/>
    </row>
    <row r="387" spans="8:25" x14ac:dyDescent="0.2">
      <c r="H387" s="4"/>
      <c r="I387" s="4"/>
      <c r="J387" s="4"/>
      <c r="K387" s="4"/>
      <c r="L387" s="4"/>
      <c r="M387" s="4"/>
      <c r="N387" s="4"/>
      <c r="O387" s="4"/>
      <c r="P387" s="4"/>
      <c r="Q387" s="4"/>
      <c r="R387" s="4"/>
      <c r="S387" s="4"/>
      <c r="T387" s="4"/>
      <c r="U387" s="4"/>
      <c r="V387" s="4"/>
      <c r="W387" s="4"/>
      <c r="X387" s="4"/>
      <c r="Y387" s="4"/>
    </row>
    <row r="388" spans="8:25" x14ac:dyDescent="0.2">
      <c r="H388" s="4"/>
      <c r="I388" s="4"/>
      <c r="J388" s="4"/>
      <c r="K388" s="4"/>
      <c r="L388" s="4"/>
      <c r="M388" s="4"/>
      <c r="N388" s="4"/>
      <c r="O388" s="4"/>
      <c r="P388" s="4"/>
      <c r="Q388" s="4"/>
      <c r="R388" s="4"/>
      <c r="S388" s="4"/>
      <c r="T388" s="4"/>
      <c r="U388" s="4"/>
      <c r="V388" s="4"/>
      <c r="W388" s="4"/>
      <c r="X388" s="4"/>
      <c r="Y388" s="4"/>
    </row>
    <row r="389" spans="8:25" x14ac:dyDescent="0.2">
      <c r="H389" s="4"/>
      <c r="I389" s="4"/>
      <c r="J389" s="4"/>
      <c r="K389" s="4"/>
      <c r="L389" s="4"/>
      <c r="M389" s="4"/>
      <c r="N389" s="4"/>
      <c r="O389" s="4"/>
      <c r="P389" s="4"/>
      <c r="Q389" s="4"/>
      <c r="R389" s="4"/>
      <c r="S389" s="4"/>
      <c r="T389" s="4"/>
      <c r="U389" s="4"/>
      <c r="V389" s="4"/>
      <c r="W389" s="4"/>
      <c r="X389" s="4"/>
      <c r="Y389" s="4"/>
    </row>
  </sheetData>
  <autoFilter ref="A12:G263" xr:uid="{00000000-0001-0000-0200-000000000000}"/>
  <mergeCells count="87">
    <mergeCell ref="B265:E265"/>
    <mergeCell ref="C75:F75"/>
    <mergeCell ref="E202:F202"/>
    <mergeCell ref="E201:F201"/>
    <mergeCell ref="B112:F112"/>
    <mergeCell ref="B110:D110"/>
    <mergeCell ref="E110:F110"/>
    <mergeCell ref="B208:F208"/>
    <mergeCell ref="E206:F206"/>
    <mergeCell ref="B206:D206"/>
    <mergeCell ref="B253:D253"/>
    <mergeCell ref="E253:F253"/>
    <mergeCell ref="A217:F217"/>
    <mergeCell ref="E254:F254"/>
    <mergeCell ref="B259:D259"/>
    <mergeCell ref="E259:F259"/>
    <mergeCell ref="B263:D263"/>
    <mergeCell ref="B262:D262"/>
    <mergeCell ref="E262:F262"/>
    <mergeCell ref="B261:D261"/>
    <mergeCell ref="E261:F261"/>
    <mergeCell ref="B260:D260"/>
    <mergeCell ref="E260:F260"/>
    <mergeCell ref="B256:D256"/>
    <mergeCell ref="E256:F256"/>
    <mergeCell ref="B257:D257"/>
    <mergeCell ref="E257:F257"/>
    <mergeCell ref="B254:D254"/>
    <mergeCell ref="C20:F20"/>
    <mergeCell ref="A59:D59"/>
    <mergeCell ref="A79:D79"/>
    <mergeCell ref="A10:F10"/>
    <mergeCell ref="B106:D106"/>
    <mergeCell ref="B101:D101"/>
    <mergeCell ref="B100:D100"/>
    <mergeCell ref="B99:D99"/>
    <mergeCell ref="E100:F100"/>
    <mergeCell ref="E101:F101"/>
    <mergeCell ref="E106:F106"/>
    <mergeCell ref="E99:F99"/>
    <mergeCell ref="A29:D29"/>
    <mergeCell ref="A36:F36"/>
    <mergeCell ref="A42:D42"/>
    <mergeCell ref="A46:D46"/>
    <mergeCell ref="A8:F8"/>
    <mergeCell ref="A9:F9"/>
    <mergeCell ref="B11:F11"/>
    <mergeCell ref="A17:D17"/>
    <mergeCell ref="A18:F18"/>
    <mergeCell ref="A2:F2"/>
    <mergeCell ref="A4:F4"/>
    <mergeCell ref="A5:F5"/>
    <mergeCell ref="A6:F6"/>
    <mergeCell ref="A7:F7"/>
    <mergeCell ref="A3:F3"/>
    <mergeCell ref="I92:M92"/>
    <mergeCell ref="B255:D255"/>
    <mergeCell ref="E255:F255"/>
    <mergeCell ref="B103:D103"/>
    <mergeCell ref="E103:F103"/>
    <mergeCell ref="E108:F108"/>
    <mergeCell ref="E109:F109"/>
    <mergeCell ref="B105:D105"/>
    <mergeCell ref="E105:F105"/>
    <mergeCell ref="B104:D104"/>
    <mergeCell ref="B201:D201"/>
    <mergeCell ref="E104:F104"/>
    <mergeCell ref="E200:F200"/>
    <mergeCell ref="B200:D200"/>
    <mergeCell ref="B205:D205"/>
    <mergeCell ref="E205:F205"/>
    <mergeCell ref="H31:H32"/>
    <mergeCell ref="B203:D203"/>
    <mergeCell ref="E203:F203"/>
    <mergeCell ref="B204:D204"/>
    <mergeCell ref="E204:F204"/>
    <mergeCell ref="B102:D102"/>
    <mergeCell ref="E102:F102"/>
    <mergeCell ref="A83:D83"/>
    <mergeCell ref="A89:D89"/>
    <mergeCell ref="A35:D35"/>
    <mergeCell ref="A97:D97"/>
    <mergeCell ref="B107:D107"/>
    <mergeCell ref="E107:F107"/>
    <mergeCell ref="B109:D109"/>
    <mergeCell ref="B108:D108"/>
    <mergeCell ref="B202:D202"/>
  </mergeCells>
  <phoneticPr fontId="4" type="noConversion"/>
  <printOptions horizontalCentered="1"/>
  <pageMargins left="0.78740157480314998" right="0.59055118110236204" top="0.59055118110236204" bottom="0.59055118110236204" header="0" footer="0"/>
  <pageSetup paperSize="9" scale="85" fitToHeight="0" orientation="portrait" r:id="rId1"/>
  <headerFooter>
    <oddFooter>&amp;L&amp;"Calibri,Regular"&amp;9 01_Çerdhja Gëzimi Ynë_Istog&amp;C&amp;"Calibri,Regular"&amp;9&amp;P&amp;R&amp;"Calibri,Regular"&amp;9Alb - Architect</oddFooter>
  </headerFooter>
  <rowBreaks count="2" manualBreakCount="2">
    <brk id="111" max="6" man="1"/>
    <brk id="207"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55251D-50DE-4C41-B1EE-EC07DFB1F927}">
  <sheetPr>
    <outlinePr summaryBelow="0" summaryRight="0"/>
    <pageSetUpPr fitToPage="1"/>
  </sheetPr>
  <dimension ref="A1:I1121"/>
  <sheetViews>
    <sheetView zoomScale="85" zoomScaleNormal="85" zoomScaleSheetLayoutView="100" workbookViewId="0">
      <selection activeCell="H5" sqref="A5:H13"/>
    </sheetView>
  </sheetViews>
  <sheetFormatPr defaultColWidth="14.42578125" defaultRowHeight="15" customHeight="1" x14ac:dyDescent="0.2"/>
  <cols>
    <col min="1" max="1" width="8.7109375" style="308" customWidth="1"/>
    <col min="2" max="2" width="44.28515625" style="308" customWidth="1"/>
    <col min="3" max="4" width="12.7109375" style="308" customWidth="1"/>
    <col min="5" max="5" width="12.7109375" style="795" customWidth="1"/>
    <col min="6" max="6" width="12.7109375" style="517" customWidth="1"/>
    <col min="7" max="7" width="38.42578125" style="308" customWidth="1"/>
    <col min="8" max="9" width="14.42578125" style="308" customWidth="1"/>
    <col min="10" max="16384" width="14.42578125" style="308"/>
  </cols>
  <sheetData>
    <row r="1" spans="1:9" ht="9.9499999999999993" customHeight="1" x14ac:dyDescent="0.2">
      <c r="A1" s="306"/>
      <c r="B1" s="306"/>
      <c r="C1" s="306"/>
      <c r="D1" s="306"/>
      <c r="F1" s="307"/>
      <c r="G1" s="306"/>
      <c r="H1" s="306"/>
      <c r="I1" s="306"/>
    </row>
    <row r="2" spans="1:9" ht="60" customHeight="1" x14ac:dyDescent="0.2">
      <c r="A2" s="982" t="s">
        <v>115</v>
      </c>
      <c r="B2" s="983"/>
      <c r="C2" s="983"/>
      <c r="D2" s="983"/>
      <c r="E2" s="983"/>
      <c r="F2" s="984"/>
      <c r="G2" s="306"/>
      <c r="H2" s="306"/>
      <c r="I2" s="306"/>
    </row>
    <row r="3" spans="1:9" ht="28.5" customHeight="1" x14ac:dyDescent="0.2">
      <c r="A3" s="982" t="s">
        <v>1033</v>
      </c>
      <c r="B3" s="983"/>
      <c r="C3" s="983"/>
      <c r="D3" s="983"/>
      <c r="E3" s="983"/>
      <c r="F3" s="984"/>
      <c r="G3" s="306"/>
      <c r="H3" s="306"/>
      <c r="I3" s="306"/>
    </row>
    <row r="4" spans="1:9" ht="20.100000000000001" customHeight="1" x14ac:dyDescent="0.2">
      <c r="A4" s="985" t="s">
        <v>23</v>
      </c>
      <c r="B4" s="986"/>
      <c r="C4" s="986"/>
      <c r="D4" s="986"/>
      <c r="E4" s="986"/>
      <c r="F4" s="987"/>
      <c r="G4" s="306"/>
      <c r="H4" s="306"/>
      <c r="I4" s="306"/>
    </row>
    <row r="5" spans="1:9" ht="80.099999999999994" customHeight="1" x14ac:dyDescent="0.2">
      <c r="A5" s="988" t="s">
        <v>355</v>
      </c>
      <c r="B5" s="989"/>
      <c r="C5" s="989"/>
      <c r="D5" s="989"/>
      <c r="E5" s="989"/>
      <c r="F5" s="990"/>
      <c r="G5" s="306"/>
      <c r="H5" s="306"/>
      <c r="I5" s="306"/>
    </row>
    <row r="6" spans="1:9" ht="24.95" customHeight="1" x14ac:dyDescent="0.2">
      <c r="A6" s="988" t="s">
        <v>22</v>
      </c>
      <c r="B6" s="989"/>
      <c r="C6" s="989"/>
      <c r="D6" s="989"/>
      <c r="E6" s="989"/>
      <c r="F6" s="990"/>
      <c r="G6" s="306"/>
      <c r="H6" s="306"/>
      <c r="I6" s="306"/>
    </row>
    <row r="7" spans="1:9" ht="24.95" customHeight="1" x14ac:dyDescent="0.2">
      <c r="A7" s="988" t="s">
        <v>28</v>
      </c>
      <c r="B7" s="989"/>
      <c r="C7" s="989"/>
      <c r="D7" s="989"/>
      <c r="E7" s="989"/>
      <c r="F7" s="990"/>
      <c r="G7" s="306"/>
      <c r="H7" s="306"/>
      <c r="I7" s="306"/>
    </row>
    <row r="8" spans="1:9" ht="35.1" customHeight="1" x14ac:dyDescent="0.2">
      <c r="A8" s="988" t="s">
        <v>356</v>
      </c>
      <c r="B8" s="989"/>
      <c r="C8" s="989"/>
      <c r="D8" s="989"/>
      <c r="E8" s="989"/>
      <c r="F8" s="990"/>
      <c r="G8" s="306"/>
      <c r="H8" s="306"/>
      <c r="I8" s="306"/>
    </row>
    <row r="9" spans="1:9" ht="24.95" customHeight="1" x14ac:dyDescent="0.2">
      <c r="A9" s="988" t="s">
        <v>30</v>
      </c>
      <c r="B9" s="991"/>
      <c r="C9" s="991"/>
      <c r="D9" s="991"/>
      <c r="E9" s="991"/>
      <c r="F9" s="992"/>
      <c r="G9" s="306"/>
      <c r="H9" s="306"/>
      <c r="I9" s="306"/>
    </row>
    <row r="10" spans="1:9" ht="15" customHeight="1" x14ac:dyDescent="0.2">
      <c r="A10" s="993"/>
      <c r="B10" s="994"/>
      <c r="C10" s="994"/>
      <c r="D10" s="994"/>
      <c r="E10" s="994"/>
      <c r="F10" s="995"/>
      <c r="G10" s="306"/>
      <c r="H10" s="306"/>
      <c r="I10" s="306"/>
    </row>
    <row r="11" spans="1:9" ht="20.100000000000001" customHeight="1" x14ac:dyDescent="0.2">
      <c r="A11" s="309">
        <v>1</v>
      </c>
      <c r="B11" s="996" t="s">
        <v>29</v>
      </c>
      <c r="C11" s="996"/>
      <c r="D11" s="996"/>
      <c r="E11" s="996"/>
      <c r="F11" s="997"/>
      <c r="G11" s="306"/>
      <c r="H11" s="306"/>
      <c r="I11" s="306"/>
    </row>
    <row r="12" spans="1:9" ht="20.100000000000001" customHeight="1" x14ac:dyDescent="0.2">
      <c r="A12" s="309">
        <v>1.1000000000000001</v>
      </c>
      <c r="B12" s="309" t="s">
        <v>0</v>
      </c>
      <c r="C12" s="309" t="s">
        <v>24</v>
      </c>
      <c r="D12" s="309" t="s">
        <v>25</v>
      </c>
      <c r="E12" s="309" t="s">
        <v>26</v>
      </c>
      <c r="F12" s="309" t="s">
        <v>27</v>
      </c>
      <c r="G12" s="306"/>
      <c r="H12" s="306"/>
      <c r="I12" s="306"/>
    </row>
    <row r="13" spans="1:9" ht="153" x14ac:dyDescent="0.2">
      <c r="A13" s="310" t="s">
        <v>31</v>
      </c>
      <c r="B13" s="311" t="s">
        <v>43</v>
      </c>
      <c r="C13" s="312" t="s">
        <v>117</v>
      </c>
      <c r="D13" s="313">
        <v>1</v>
      </c>
      <c r="E13" s="649"/>
      <c r="F13" s="314">
        <f>D13*E13</f>
        <v>0</v>
      </c>
      <c r="G13" s="306"/>
      <c r="H13" s="306"/>
      <c r="I13" s="306"/>
    </row>
    <row r="14" spans="1:9" ht="51" x14ac:dyDescent="0.2">
      <c r="A14" s="310" t="s">
        <v>32</v>
      </c>
      <c r="B14" s="315" t="s">
        <v>357</v>
      </c>
      <c r="C14" s="312" t="s">
        <v>117</v>
      </c>
      <c r="D14" s="313">
        <v>1</v>
      </c>
      <c r="E14" s="651"/>
      <c r="F14" s="314">
        <f>D14*E14</f>
        <v>0</v>
      </c>
      <c r="G14" s="306"/>
      <c r="H14" s="306"/>
      <c r="I14" s="306"/>
    </row>
    <row r="15" spans="1:9" ht="25.5" x14ac:dyDescent="0.2">
      <c r="A15" s="310" t="s">
        <v>33</v>
      </c>
      <c r="B15" s="316" t="s">
        <v>2</v>
      </c>
      <c r="C15" s="312" t="s">
        <v>117</v>
      </c>
      <c r="D15" s="317">
        <v>1</v>
      </c>
      <c r="E15" s="797"/>
      <c r="F15" s="319">
        <f>D15*E15</f>
        <v>0</v>
      </c>
      <c r="G15" s="306"/>
      <c r="H15" s="306"/>
      <c r="I15" s="306"/>
    </row>
    <row r="16" spans="1:9" ht="77.25" thickBot="1" x14ac:dyDescent="0.25">
      <c r="A16" s="310" t="s">
        <v>112</v>
      </c>
      <c r="B16" s="316" t="s">
        <v>113</v>
      </c>
      <c r="C16" s="312" t="s">
        <v>117</v>
      </c>
      <c r="D16" s="317">
        <v>1</v>
      </c>
      <c r="E16" s="797"/>
      <c r="F16" s="319">
        <f>D16*E16</f>
        <v>0</v>
      </c>
      <c r="G16" s="306"/>
      <c r="H16" s="306"/>
      <c r="I16" s="306"/>
    </row>
    <row r="17" spans="1:9" ht="20.100000000000001" customHeight="1" thickBot="1" x14ac:dyDescent="0.25">
      <c r="A17" s="998"/>
      <c r="B17" s="999"/>
      <c r="C17" s="999"/>
      <c r="D17" s="999"/>
      <c r="E17" s="798" t="s">
        <v>40</v>
      </c>
      <c r="F17" s="321">
        <f>SUM(F13:F16)</f>
        <v>0</v>
      </c>
      <c r="G17" s="306"/>
      <c r="H17" s="306"/>
      <c r="I17" s="306"/>
    </row>
    <row r="18" spans="1:9" ht="15" customHeight="1" x14ac:dyDescent="0.2">
      <c r="A18" s="979"/>
      <c r="B18" s="980"/>
      <c r="C18" s="980"/>
      <c r="D18" s="980"/>
      <c r="E18" s="980"/>
      <c r="F18" s="981"/>
      <c r="G18" s="306"/>
      <c r="H18" s="306"/>
      <c r="I18" s="306"/>
    </row>
    <row r="19" spans="1:9" ht="20.100000000000001" customHeight="1" x14ac:dyDescent="0.2">
      <c r="A19" s="323">
        <v>1.2</v>
      </c>
      <c r="B19" s="309" t="s">
        <v>3</v>
      </c>
      <c r="C19" s="309" t="s">
        <v>24</v>
      </c>
      <c r="D19" s="309" t="s">
        <v>25</v>
      </c>
      <c r="E19" s="309" t="s">
        <v>26</v>
      </c>
      <c r="F19" s="309" t="s">
        <v>27</v>
      </c>
      <c r="G19" s="306"/>
      <c r="H19" s="306"/>
      <c r="I19" s="306"/>
    </row>
    <row r="20" spans="1:9" ht="76.5" x14ac:dyDescent="0.2">
      <c r="A20" s="310"/>
      <c r="B20" s="324" t="s">
        <v>4</v>
      </c>
      <c r="C20" s="1000"/>
      <c r="D20" s="1001"/>
      <c r="E20" s="1001"/>
      <c r="F20" s="1002"/>
      <c r="G20" s="306"/>
      <c r="H20" s="306"/>
      <c r="I20" s="306"/>
    </row>
    <row r="21" spans="1:9" ht="25.5" x14ac:dyDescent="0.2">
      <c r="A21" s="310" t="s">
        <v>35</v>
      </c>
      <c r="B21" s="325" t="s">
        <v>9</v>
      </c>
      <c r="C21" s="326" t="s">
        <v>34</v>
      </c>
      <c r="D21" s="358">
        <v>37</v>
      </c>
      <c r="E21" s="690"/>
      <c r="F21" s="327">
        <f t="shared" ref="F21:F28" si="0">D21*E21</f>
        <v>0</v>
      </c>
      <c r="G21" s="306"/>
      <c r="H21" s="306"/>
      <c r="I21" s="306"/>
    </row>
    <row r="22" spans="1:9" ht="19.5" customHeight="1" x14ac:dyDescent="0.2">
      <c r="A22" s="310" t="s">
        <v>36</v>
      </c>
      <c r="B22" s="328" t="s">
        <v>5</v>
      </c>
      <c r="C22" s="326" t="s">
        <v>34</v>
      </c>
      <c r="D22" s="358">
        <v>9</v>
      </c>
      <c r="E22" s="690"/>
      <c r="F22" s="327">
        <f t="shared" si="0"/>
        <v>0</v>
      </c>
      <c r="G22" s="306"/>
      <c r="H22" s="306"/>
      <c r="I22" s="306"/>
    </row>
    <row r="23" spans="1:9" ht="25.5" x14ac:dyDescent="0.2">
      <c r="A23" s="310" t="s">
        <v>141</v>
      </c>
      <c r="B23" s="329" t="s">
        <v>6</v>
      </c>
      <c r="C23" s="330" t="s">
        <v>1</v>
      </c>
      <c r="D23" s="358">
        <v>640</v>
      </c>
      <c r="E23" s="629"/>
      <c r="F23" s="327">
        <f t="shared" si="0"/>
        <v>0</v>
      </c>
      <c r="G23" s="306"/>
      <c r="H23" s="306"/>
      <c r="I23" s="306"/>
    </row>
    <row r="24" spans="1:9" ht="51" x14ac:dyDescent="0.2">
      <c r="A24" s="310" t="s">
        <v>37</v>
      </c>
      <c r="B24" s="331" t="s">
        <v>358</v>
      </c>
      <c r="C24" s="332" t="s">
        <v>44</v>
      </c>
      <c r="D24" s="358">
        <v>1880</v>
      </c>
      <c r="E24" s="629"/>
      <c r="F24" s="327">
        <f t="shared" si="0"/>
        <v>0</v>
      </c>
      <c r="G24" s="306"/>
    </row>
    <row r="25" spans="1:9" ht="51" x14ac:dyDescent="0.2">
      <c r="A25" s="310" t="s">
        <v>38</v>
      </c>
      <c r="B25" s="331" t="s">
        <v>359</v>
      </c>
      <c r="C25" s="332" t="s">
        <v>44</v>
      </c>
      <c r="D25" s="358">
        <v>140</v>
      </c>
      <c r="E25" s="629"/>
      <c r="F25" s="327">
        <f t="shared" si="0"/>
        <v>0</v>
      </c>
      <c r="G25" s="306"/>
    </row>
    <row r="26" spans="1:9" ht="51" x14ac:dyDescent="0.2">
      <c r="A26" s="310" t="s">
        <v>39</v>
      </c>
      <c r="B26" s="333" t="s">
        <v>360</v>
      </c>
      <c r="C26" s="332" t="s">
        <v>44</v>
      </c>
      <c r="D26" s="358">
        <v>390</v>
      </c>
      <c r="E26" s="799"/>
      <c r="F26" s="335">
        <f t="shared" si="0"/>
        <v>0</v>
      </c>
      <c r="G26" s="306"/>
    </row>
    <row r="27" spans="1:9" ht="45.75" customHeight="1" x14ac:dyDescent="0.2">
      <c r="A27" s="310" t="s">
        <v>182</v>
      </c>
      <c r="B27" s="336" t="s">
        <v>361</v>
      </c>
      <c r="C27" s="326" t="s">
        <v>34</v>
      </c>
      <c r="D27" s="358">
        <v>2</v>
      </c>
      <c r="E27" s="690"/>
      <c r="F27" s="327">
        <f t="shared" si="0"/>
        <v>0</v>
      </c>
      <c r="G27" s="306"/>
    </row>
    <row r="28" spans="1:9" ht="102.75" thickBot="1" x14ac:dyDescent="0.25">
      <c r="A28" s="310" t="s">
        <v>184</v>
      </c>
      <c r="B28" s="337" t="s">
        <v>91</v>
      </c>
      <c r="C28" s="338" t="s">
        <v>362</v>
      </c>
      <c r="D28" s="358">
        <v>1</v>
      </c>
      <c r="E28" s="800"/>
      <c r="F28" s="335">
        <f t="shared" si="0"/>
        <v>0</v>
      </c>
      <c r="G28" s="306"/>
    </row>
    <row r="29" spans="1:9" ht="20.100000000000001" customHeight="1" thickBot="1" x14ac:dyDescent="0.25">
      <c r="A29" s="1003"/>
      <c r="B29" s="1004"/>
      <c r="C29" s="1004"/>
      <c r="D29" s="1004"/>
      <c r="E29" s="801" t="s">
        <v>41</v>
      </c>
      <c r="F29" s="340">
        <f>SUM(F21:F28)</f>
        <v>0</v>
      </c>
      <c r="G29" s="306"/>
      <c r="H29" s="306"/>
      <c r="I29" s="306"/>
    </row>
    <row r="30" spans="1:9" ht="20.100000000000001" customHeight="1" x14ac:dyDescent="0.2">
      <c r="A30" s="341"/>
      <c r="B30" s="341"/>
      <c r="C30" s="341"/>
      <c r="D30" s="341"/>
      <c r="E30" s="802"/>
      <c r="F30" s="341"/>
      <c r="G30" s="306"/>
      <c r="H30" s="306"/>
      <c r="I30" s="306"/>
    </row>
    <row r="31" spans="1:9" ht="20.100000000000001" customHeight="1" x14ac:dyDescent="0.2">
      <c r="A31" s="341"/>
      <c r="B31" s="341"/>
      <c r="C31" s="341"/>
      <c r="D31" s="341"/>
      <c r="E31" s="802"/>
      <c r="F31" s="341"/>
      <c r="G31" s="306"/>
      <c r="H31" s="306"/>
      <c r="I31" s="306"/>
    </row>
    <row r="32" spans="1:9" ht="20.100000000000001" customHeight="1" x14ac:dyDescent="0.2">
      <c r="A32" s="342">
        <v>1.3</v>
      </c>
      <c r="B32" s="343" t="s">
        <v>77</v>
      </c>
      <c r="C32" s="309" t="s">
        <v>24</v>
      </c>
      <c r="D32" s="309" t="s">
        <v>25</v>
      </c>
      <c r="E32" s="309" t="s">
        <v>26</v>
      </c>
      <c r="F32" s="309" t="s">
        <v>27</v>
      </c>
      <c r="G32" s="306"/>
      <c r="H32" s="306"/>
      <c r="I32" s="306"/>
    </row>
    <row r="33" spans="1:9" ht="76.5" x14ac:dyDescent="0.2">
      <c r="A33" s="344" t="s">
        <v>143</v>
      </c>
      <c r="B33" s="345" t="s">
        <v>363</v>
      </c>
      <c r="C33" s="346" t="s">
        <v>8</v>
      </c>
      <c r="D33" s="358">
        <v>390</v>
      </c>
      <c r="E33" s="670"/>
      <c r="F33" s="348">
        <f>D33*E33</f>
        <v>0</v>
      </c>
      <c r="G33" s="306"/>
      <c r="H33" s="306"/>
      <c r="I33" s="306"/>
    </row>
    <row r="34" spans="1:9" ht="64.5" thickBot="1" x14ac:dyDescent="0.25">
      <c r="A34" s="344" t="s">
        <v>144</v>
      </c>
      <c r="B34" s="349" t="s">
        <v>364</v>
      </c>
      <c r="C34" s="350" t="s">
        <v>8</v>
      </c>
      <c r="D34" s="358">
        <v>340</v>
      </c>
      <c r="E34" s="670"/>
      <c r="F34" s="351">
        <f>D34*E34</f>
        <v>0</v>
      </c>
      <c r="G34" s="306"/>
      <c r="H34" s="306"/>
      <c r="I34" s="306"/>
    </row>
    <row r="35" spans="1:9" ht="20.100000000000001" customHeight="1" thickBot="1" x14ac:dyDescent="0.25">
      <c r="A35" s="1005"/>
      <c r="B35" s="1006"/>
      <c r="C35" s="1006"/>
      <c r="D35" s="1006"/>
      <c r="E35" s="803" t="s">
        <v>83</v>
      </c>
      <c r="F35" s="353">
        <f>SUM(F33:F34)</f>
        <v>0</v>
      </c>
      <c r="G35" s="306"/>
      <c r="H35" s="306"/>
      <c r="I35" s="306"/>
    </row>
    <row r="36" spans="1:9" ht="15" customHeight="1" x14ac:dyDescent="0.2">
      <c r="A36" s="1007"/>
      <c r="B36" s="1008"/>
      <c r="C36" s="1008"/>
      <c r="D36" s="1008"/>
      <c r="E36" s="1008"/>
      <c r="F36" s="1009"/>
      <c r="G36" s="306"/>
      <c r="H36" s="306"/>
      <c r="I36" s="306"/>
    </row>
    <row r="37" spans="1:9" ht="20.100000000000001" customHeight="1" x14ac:dyDescent="0.2">
      <c r="A37" s="342">
        <v>1.4</v>
      </c>
      <c r="B37" s="343" t="s">
        <v>59</v>
      </c>
      <c r="C37" s="309" t="s">
        <v>24</v>
      </c>
      <c r="D37" s="309" t="s">
        <v>25</v>
      </c>
      <c r="E37" s="796" t="s">
        <v>26</v>
      </c>
      <c r="F37" s="309" t="s">
        <v>27</v>
      </c>
      <c r="G37" s="306"/>
      <c r="H37" s="306"/>
      <c r="I37" s="306"/>
    </row>
    <row r="38" spans="1:9" ht="249.75" customHeight="1" x14ac:dyDescent="0.2">
      <c r="A38" s="356" t="s">
        <v>146</v>
      </c>
      <c r="B38" s="357" t="s">
        <v>365</v>
      </c>
      <c r="C38" s="330" t="s">
        <v>45</v>
      </c>
      <c r="D38" s="358">
        <v>74</v>
      </c>
      <c r="E38" s="526"/>
      <c r="F38" s="360">
        <f t="shared" ref="F38" si="1">D38*E38</f>
        <v>0</v>
      </c>
      <c r="G38" s="306"/>
      <c r="H38" s="306"/>
      <c r="I38" s="306"/>
    </row>
    <row r="39" spans="1:9" ht="181.5" customHeight="1" x14ac:dyDescent="0.2">
      <c r="A39" s="361" t="s">
        <v>147</v>
      </c>
      <c r="B39" s="362" t="s">
        <v>366</v>
      </c>
      <c r="C39" s="330" t="s">
        <v>45</v>
      </c>
      <c r="D39" s="367">
        <v>1500</v>
      </c>
      <c r="E39" s="668"/>
      <c r="F39" s="360">
        <f>D39*E39</f>
        <v>0</v>
      </c>
      <c r="G39" s="306"/>
      <c r="H39" s="306"/>
      <c r="I39" s="306"/>
    </row>
    <row r="40" spans="1:9" ht="165" customHeight="1" x14ac:dyDescent="0.2">
      <c r="A40" s="361" t="s">
        <v>148</v>
      </c>
      <c r="B40" s="364" t="s">
        <v>367</v>
      </c>
      <c r="C40" s="346" t="s">
        <v>8</v>
      </c>
      <c r="D40" s="367">
        <v>350</v>
      </c>
      <c r="E40" s="670"/>
      <c r="F40" s="348">
        <f>D40*E40</f>
        <v>0</v>
      </c>
      <c r="G40" s="306"/>
      <c r="H40" s="306"/>
      <c r="I40" s="306"/>
    </row>
    <row r="41" spans="1:9" ht="102" x14ac:dyDescent="0.2">
      <c r="A41" s="361" t="s">
        <v>172</v>
      </c>
      <c r="B41" s="364" t="s">
        <v>368</v>
      </c>
      <c r="C41" s="365" t="s">
        <v>8</v>
      </c>
      <c r="D41" s="367">
        <v>920</v>
      </c>
      <c r="E41" s="670"/>
      <c r="F41" s="366">
        <f>D41*E41</f>
        <v>0</v>
      </c>
      <c r="G41" s="306"/>
      <c r="H41" s="306"/>
      <c r="I41" s="306"/>
    </row>
    <row r="42" spans="1:9" ht="102.75" thickBot="1" x14ac:dyDescent="0.25">
      <c r="A42" s="361" t="s">
        <v>369</v>
      </c>
      <c r="B42" s="189" t="s">
        <v>370</v>
      </c>
      <c r="C42" s="105" t="s">
        <v>8</v>
      </c>
      <c r="D42" s="367">
        <v>600</v>
      </c>
      <c r="E42" s="526"/>
      <c r="F42" s="360">
        <f t="shared" ref="F42" si="2">D42*E42</f>
        <v>0</v>
      </c>
      <c r="G42" s="306"/>
      <c r="H42" s="306"/>
      <c r="I42" s="306"/>
    </row>
    <row r="43" spans="1:9" ht="20.100000000000001" customHeight="1" thickBot="1" x14ac:dyDescent="0.25">
      <c r="A43" s="1010"/>
      <c r="B43" s="1011"/>
      <c r="C43" s="1011"/>
      <c r="D43" s="1012"/>
      <c r="E43" s="801" t="s">
        <v>82</v>
      </c>
      <c r="F43" s="340">
        <f>SUM(F38:F42)</f>
        <v>0</v>
      </c>
      <c r="G43" s="306"/>
      <c r="H43" s="306"/>
      <c r="I43" s="306"/>
    </row>
    <row r="44" spans="1:9" s="36" customFormat="1" ht="15" customHeight="1" x14ac:dyDescent="0.2">
      <c r="A44" s="369"/>
      <c r="B44" s="370"/>
      <c r="C44" s="370"/>
      <c r="D44" s="370"/>
      <c r="E44" s="804"/>
      <c r="F44" s="371"/>
      <c r="G44" s="306"/>
    </row>
    <row r="45" spans="1:9" s="372" customFormat="1" ht="20.100000000000001" customHeight="1" x14ac:dyDescent="0.2">
      <c r="A45" s="323">
        <v>1.5</v>
      </c>
      <c r="B45" s="309" t="s">
        <v>7</v>
      </c>
      <c r="C45" s="309" t="s">
        <v>24</v>
      </c>
      <c r="D45" s="309" t="s">
        <v>25</v>
      </c>
      <c r="E45" s="309" t="s">
        <v>26</v>
      </c>
      <c r="F45" s="309" t="s">
        <v>27</v>
      </c>
      <c r="G45" s="306"/>
    </row>
    <row r="46" spans="1:9" s="372" customFormat="1" ht="63.75" x14ac:dyDescent="0.2">
      <c r="A46" s="373" t="s">
        <v>149</v>
      </c>
      <c r="B46" s="374" t="s">
        <v>371</v>
      </c>
      <c r="C46" s="375" t="s">
        <v>8</v>
      </c>
      <c r="D46" s="367">
        <v>780</v>
      </c>
      <c r="E46" s="805"/>
      <c r="F46" s="376">
        <f t="shared" ref="F46:F52" si="3">D46*E46</f>
        <v>0</v>
      </c>
      <c r="G46" s="306"/>
    </row>
    <row r="47" spans="1:9" s="372" customFormat="1" ht="63.75" x14ac:dyDescent="0.2">
      <c r="A47" s="377" t="s">
        <v>372</v>
      </c>
      <c r="B47" s="378" t="s">
        <v>373</v>
      </c>
      <c r="C47" s="379" t="s">
        <v>8</v>
      </c>
      <c r="D47" s="367">
        <v>780</v>
      </c>
      <c r="E47" s="690"/>
      <c r="F47" s="381">
        <f t="shared" si="3"/>
        <v>0</v>
      </c>
      <c r="G47" s="306"/>
    </row>
    <row r="48" spans="1:9" s="372" customFormat="1" ht="95.25" customHeight="1" x14ac:dyDescent="0.2">
      <c r="A48" s="377" t="s">
        <v>374</v>
      </c>
      <c r="B48" s="382" t="s">
        <v>375</v>
      </c>
      <c r="C48" s="383" t="s">
        <v>8</v>
      </c>
      <c r="D48" s="367">
        <v>780</v>
      </c>
      <c r="E48" s="690"/>
      <c r="F48" s="360">
        <f>D48*E48</f>
        <v>0</v>
      </c>
      <c r="G48" s="306"/>
    </row>
    <row r="49" spans="1:9" ht="63.75" x14ac:dyDescent="0.2">
      <c r="A49" s="377" t="s">
        <v>376</v>
      </c>
      <c r="B49" s="384" t="s">
        <v>377</v>
      </c>
      <c r="C49" s="385" t="s">
        <v>8</v>
      </c>
      <c r="D49" s="367">
        <v>780</v>
      </c>
      <c r="E49" s="689"/>
      <c r="F49" s="376">
        <f t="shared" si="3"/>
        <v>0</v>
      </c>
      <c r="G49" s="306"/>
      <c r="H49" s="306"/>
      <c r="I49" s="306"/>
    </row>
    <row r="50" spans="1:9" s="354" customFormat="1" ht="63.75" x14ac:dyDescent="0.2">
      <c r="A50" s="377" t="s">
        <v>378</v>
      </c>
      <c r="B50" s="378" t="s">
        <v>379</v>
      </c>
      <c r="C50" s="379" t="s">
        <v>8</v>
      </c>
      <c r="D50" s="367">
        <v>780</v>
      </c>
      <c r="E50" s="690"/>
      <c r="F50" s="381">
        <f t="shared" si="3"/>
        <v>0</v>
      </c>
      <c r="G50" s="306"/>
    </row>
    <row r="51" spans="1:9" ht="63.75" x14ac:dyDescent="0.2">
      <c r="A51" s="377" t="s">
        <v>380</v>
      </c>
      <c r="B51" s="387" t="s">
        <v>381</v>
      </c>
      <c r="C51" s="330" t="s">
        <v>8</v>
      </c>
      <c r="D51" s="367">
        <v>810</v>
      </c>
      <c r="E51" s="690"/>
      <c r="F51" s="388">
        <f t="shared" si="3"/>
        <v>0</v>
      </c>
      <c r="G51" s="306"/>
      <c r="H51" s="306"/>
      <c r="I51" s="306"/>
    </row>
    <row r="52" spans="1:9" ht="76.5" x14ac:dyDescent="0.2">
      <c r="A52" s="377" t="s">
        <v>382</v>
      </c>
      <c r="B52" s="389" t="s">
        <v>383</v>
      </c>
      <c r="C52" s="330" t="s">
        <v>8</v>
      </c>
      <c r="D52" s="367">
        <v>810</v>
      </c>
      <c r="E52" s="800"/>
      <c r="F52" s="360">
        <f t="shared" si="3"/>
        <v>0</v>
      </c>
      <c r="G52" s="306"/>
      <c r="H52" s="306"/>
      <c r="I52" s="306"/>
    </row>
    <row r="53" spans="1:9" ht="76.5" x14ac:dyDescent="0.2">
      <c r="A53" s="377" t="s">
        <v>384</v>
      </c>
      <c r="B53" s="390" t="s">
        <v>385</v>
      </c>
      <c r="C53" s="330" t="s">
        <v>8</v>
      </c>
      <c r="D53" s="367">
        <v>810</v>
      </c>
      <c r="E53" s="806"/>
      <c r="F53" s="360">
        <f>D53*E53</f>
        <v>0</v>
      </c>
      <c r="G53" s="306"/>
      <c r="H53" s="306"/>
      <c r="I53" s="306"/>
    </row>
    <row r="54" spans="1:9" ht="89.25" x14ac:dyDescent="0.2">
      <c r="A54" s="377" t="s">
        <v>386</v>
      </c>
      <c r="B54" s="390" t="s">
        <v>387</v>
      </c>
      <c r="C54" s="391" t="s">
        <v>1</v>
      </c>
      <c r="D54" s="367">
        <v>210</v>
      </c>
      <c r="E54" s="806"/>
      <c r="F54" s="360">
        <f>D54*E54</f>
        <v>0</v>
      </c>
      <c r="G54" s="306"/>
      <c r="H54" s="306"/>
      <c r="I54" s="306"/>
    </row>
    <row r="55" spans="1:9" ht="89.25" x14ac:dyDescent="0.2">
      <c r="A55" s="377" t="s">
        <v>388</v>
      </c>
      <c r="B55" s="392" t="s">
        <v>389</v>
      </c>
      <c r="C55" s="393" t="s">
        <v>1</v>
      </c>
      <c r="D55" s="367">
        <v>1300</v>
      </c>
      <c r="E55" s="807"/>
      <c r="F55" s="360">
        <f t="shared" ref="F55:F58" si="4">D55*E55</f>
        <v>0</v>
      </c>
      <c r="G55" s="306"/>
      <c r="H55" s="306"/>
      <c r="I55" s="306"/>
    </row>
    <row r="56" spans="1:9" ht="89.25" x14ac:dyDescent="0.2">
      <c r="A56" s="377" t="s">
        <v>390</v>
      </c>
      <c r="B56" s="384" t="s">
        <v>391</v>
      </c>
      <c r="C56" s="312" t="s">
        <v>1</v>
      </c>
      <c r="D56" s="367">
        <v>120</v>
      </c>
      <c r="E56" s="808"/>
      <c r="F56" s="394">
        <f t="shared" si="4"/>
        <v>0</v>
      </c>
      <c r="G56" s="306"/>
      <c r="H56" s="306"/>
      <c r="I56" s="306"/>
    </row>
    <row r="57" spans="1:9" s="372" customFormat="1" ht="63.75" x14ac:dyDescent="0.2">
      <c r="A57" s="373" t="s">
        <v>392</v>
      </c>
      <c r="B57" s="374" t="s">
        <v>393</v>
      </c>
      <c r="C57" s="375" t="s">
        <v>8</v>
      </c>
      <c r="D57" s="367">
        <v>960</v>
      </c>
      <c r="E57" s="805"/>
      <c r="F57" s="376">
        <f t="shared" si="4"/>
        <v>0</v>
      </c>
      <c r="G57" s="306"/>
    </row>
    <row r="58" spans="1:9" s="372" customFormat="1" ht="63.75" x14ac:dyDescent="0.2">
      <c r="A58" s="373" t="s">
        <v>394</v>
      </c>
      <c r="B58" s="378" t="s">
        <v>395</v>
      </c>
      <c r="C58" s="379" t="s">
        <v>8</v>
      </c>
      <c r="D58" s="367">
        <v>960</v>
      </c>
      <c r="E58" s="690"/>
      <c r="F58" s="381">
        <f t="shared" si="4"/>
        <v>0</v>
      </c>
      <c r="G58" s="306"/>
    </row>
    <row r="59" spans="1:9" s="372" customFormat="1" ht="95.25" customHeight="1" x14ac:dyDescent="0.2">
      <c r="A59" s="373" t="s">
        <v>396</v>
      </c>
      <c r="B59" s="382" t="s">
        <v>397</v>
      </c>
      <c r="C59" s="383" t="s">
        <v>8</v>
      </c>
      <c r="D59" s="367">
        <v>960</v>
      </c>
      <c r="E59" s="690"/>
      <c r="F59" s="360">
        <f>D59*E59</f>
        <v>0</v>
      </c>
      <c r="G59" s="306"/>
    </row>
    <row r="60" spans="1:9" ht="63.75" x14ac:dyDescent="0.2">
      <c r="A60" s="373" t="s">
        <v>398</v>
      </c>
      <c r="B60" s="384" t="s">
        <v>399</v>
      </c>
      <c r="C60" s="385" t="s">
        <v>8</v>
      </c>
      <c r="D60" s="367">
        <v>960</v>
      </c>
      <c r="E60" s="689"/>
      <c r="F60" s="376">
        <f t="shared" ref="F60:F63" si="5">D60*E60</f>
        <v>0</v>
      </c>
      <c r="G60" s="306"/>
      <c r="H60" s="306"/>
      <c r="I60" s="306"/>
    </row>
    <row r="61" spans="1:9" s="354" customFormat="1" ht="63.75" x14ac:dyDescent="0.2">
      <c r="A61" s="373" t="s">
        <v>400</v>
      </c>
      <c r="B61" s="378" t="s">
        <v>401</v>
      </c>
      <c r="C61" s="379" t="s">
        <v>8</v>
      </c>
      <c r="D61" s="367">
        <v>960</v>
      </c>
      <c r="E61" s="690"/>
      <c r="F61" s="381">
        <f t="shared" si="5"/>
        <v>0</v>
      </c>
      <c r="G61" s="306"/>
    </row>
    <row r="62" spans="1:9" ht="63.75" x14ac:dyDescent="0.2">
      <c r="A62" s="373" t="s">
        <v>402</v>
      </c>
      <c r="B62" s="387" t="s">
        <v>403</v>
      </c>
      <c r="C62" s="330" t="s">
        <v>8</v>
      </c>
      <c r="D62" s="367">
        <v>1000</v>
      </c>
      <c r="E62" s="690"/>
      <c r="F62" s="388">
        <f t="shared" si="5"/>
        <v>0</v>
      </c>
      <c r="G62" s="306"/>
      <c r="H62" s="306"/>
      <c r="I62" s="306"/>
    </row>
    <row r="63" spans="1:9" ht="76.5" x14ac:dyDescent="0.2">
      <c r="A63" s="373" t="s">
        <v>404</v>
      </c>
      <c r="B63" s="389" t="s">
        <v>405</v>
      </c>
      <c r="C63" s="330" t="s">
        <v>8</v>
      </c>
      <c r="D63" s="367">
        <v>1000</v>
      </c>
      <c r="E63" s="800"/>
      <c r="F63" s="360">
        <f t="shared" si="5"/>
        <v>0</v>
      </c>
      <c r="G63" s="306"/>
      <c r="H63" s="306"/>
      <c r="I63" s="306"/>
    </row>
    <row r="64" spans="1:9" ht="76.5" x14ac:dyDescent="0.2">
      <c r="A64" s="373" t="s">
        <v>406</v>
      </c>
      <c r="B64" s="390" t="s">
        <v>407</v>
      </c>
      <c r="C64" s="330" t="s">
        <v>8</v>
      </c>
      <c r="D64" s="367">
        <v>1000</v>
      </c>
      <c r="E64" s="809"/>
      <c r="F64" s="360">
        <f>D64*E64</f>
        <v>0</v>
      </c>
      <c r="G64" s="306"/>
      <c r="H64" s="306"/>
      <c r="I64" s="306"/>
    </row>
    <row r="65" spans="1:9" ht="63.75" x14ac:dyDescent="0.2">
      <c r="A65" s="373" t="s">
        <v>408</v>
      </c>
      <c r="B65" s="392" t="s">
        <v>409</v>
      </c>
      <c r="C65" s="395" t="s">
        <v>34</v>
      </c>
      <c r="D65" s="367">
        <v>2</v>
      </c>
      <c r="E65" s="807"/>
      <c r="F65" s="360">
        <f t="shared" ref="F65" si="6">D65*E65</f>
        <v>0</v>
      </c>
      <c r="G65" s="306"/>
      <c r="H65" s="306"/>
      <c r="I65" s="306"/>
    </row>
    <row r="66" spans="1:9" ht="89.25" x14ac:dyDescent="0.2">
      <c r="A66" s="373" t="s">
        <v>410</v>
      </c>
      <c r="B66" s="390" t="s">
        <v>411</v>
      </c>
      <c r="C66" s="391" t="s">
        <v>1</v>
      </c>
      <c r="D66" s="367">
        <v>65</v>
      </c>
      <c r="E66" s="806"/>
      <c r="F66" s="360">
        <f>D66*E66</f>
        <v>0</v>
      </c>
      <c r="G66" s="306"/>
      <c r="H66" s="306"/>
      <c r="I66" s="306"/>
    </row>
    <row r="67" spans="1:9" ht="89.25" x14ac:dyDescent="0.2">
      <c r="A67" s="373" t="s">
        <v>412</v>
      </c>
      <c r="B67" s="392" t="s">
        <v>413</v>
      </c>
      <c r="C67" s="393" t="s">
        <v>1</v>
      </c>
      <c r="D67" s="367">
        <v>130</v>
      </c>
      <c r="E67" s="807"/>
      <c r="F67" s="360">
        <f t="shared" ref="F67:F77" si="7">D67*E67</f>
        <v>0</v>
      </c>
      <c r="G67" s="306"/>
      <c r="H67" s="306"/>
      <c r="I67" s="306"/>
    </row>
    <row r="68" spans="1:9" ht="89.25" x14ac:dyDescent="0.2">
      <c r="A68" s="373" t="s">
        <v>414</v>
      </c>
      <c r="B68" s="384" t="s">
        <v>415</v>
      </c>
      <c r="C68" s="312" t="s">
        <v>1</v>
      </c>
      <c r="D68" s="367">
        <v>95</v>
      </c>
      <c r="E68" s="808"/>
      <c r="F68" s="394">
        <f t="shared" si="7"/>
        <v>0</v>
      </c>
      <c r="G68" s="306"/>
      <c r="H68" s="306"/>
      <c r="I68" s="306"/>
    </row>
    <row r="69" spans="1:9" ht="78" customHeight="1" x14ac:dyDescent="0.2">
      <c r="A69" s="373" t="s">
        <v>416</v>
      </c>
      <c r="B69" s="396" t="s">
        <v>417</v>
      </c>
      <c r="C69" s="379" t="s">
        <v>8</v>
      </c>
      <c r="D69" s="367">
        <v>135</v>
      </c>
      <c r="E69" s="807"/>
      <c r="F69" s="398">
        <f t="shared" si="7"/>
        <v>0</v>
      </c>
      <c r="G69" s="306"/>
      <c r="H69" s="306"/>
      <c r="I69" s="306"/>
    </row>
    <row r="70" spans="1:9" ht="121.5" customHeight="1" x14ac:dyDescent="0.2">
      <c r="A70" s="373" t="s">
        <v>418</v>
      </c>
      <c r="B70" s="399" t="s">
        <v>419</v>
      </c>
      <c r="C70" s="379" t="s">
        <v>8</v>
      </c>
      <c r="D70" s="367">
        <v>135</v>
      </c>
      <c r="E70" s="690"/>
      <c r="F70" s="398">
        <f t="shared" si="7"/>
        <v>0</v>
      </c>
      <c r="G70" s="306"/>
      <c r="H70" s="306"/>
      <c r="I70" s="306"/>
    </row>
    <row r="71" spans="1:9" ht="51" x14ac:dyDescent="0.2">
      <c r="A71" s="373" t="s">
        <v>420</v>
      </c>
      <c r="B71" s="378" t="s">
        <v>421</v>
      </c>
      <c r="C71" s="379" t="s">
        <v>8</v>
      </c>
      <c r="D71" s="367">
        <v>135</v>
      </c>
      <c r="E71" s="690"/>
      <c r="F71" s="398">
        <f t="shared" si="7"/>
        <v>0</v>
      </c>
      <c r="G71" s="306"/>
      <c r="H71" s="306"/>
      <c r="I71" s="306"/>
    </row>
    <row r="72" spans="1:9" ht="48" x14ac:dyDescent="0.2">
      <c r="A72" s="373" t="s">
        <v>422</v>
      </c>
      <c r="B72" s="400" t="s">
        <v>423</v>
      </c>
      <c r="C72" s="379" t="s">
        <v>8</v>
      </c>
      <c r="D72" s="367">
        <v>135</v>
      </c>
      <c r="E72" s="690"/>
      <c r="F72" s="398">
        <f t="shared" si="7"/>
        <v>0</v>
      </c>
      <c r="G72" s="306"/>
      <c r="H72" s="306"/>
      <c r="I72" s="306"/>
    </row>
    <row r="73" spans="1:9" ht="76.5" x14ac:dyDescent="0.2">
      <c r="A73" s="373" t="s">
        <v>424</v>
      </c>
      <c r="B73" s="345" t="s">
        <v>425</v>
      </c>
      <c r="C73" s="379" t="s">
        <v>8</v>
      </c>
      <c r="D73" s="367">
        <v>135</v>
      </c>
      <c r="E73" s="690"/>
      <c r="F73" s="398">
        <f t="shared" si="7"/>
        <v>0</v>
      </c>
      <c r="G73" s="306"/>
      <c r="H73" s="306"/>
      <c r="I73" s="306"/>
    </row>
    <row r="74" spans="1:9" ht="51" x14ac:dyDescent="0.2">
      <c r="A74" s="373" t="s">
        <v>426</v>
      </c>
      <c r="B74" s="389" t="s">
        <v>427</v>
      </c>
      <c r="C74" s="379" t="s">
        <v>8</v>
      </c>
      <c r="D74" s="367">
        <v>135</v>
      </c>
      <c r="E74" s="690"/>
      <c r="F74" s="398">
        <f t="shared" si="7"/>
        <v>0</v>
      </c>
      <c r="G74" s="306"/>
      <c r="H74" s="306"/>
      <c r="I74" s="306"/>
    </row>
    <row r="75" spans="1:9" ht="89.25" x14ac:dyDescent="0.2">
      <c r="A75" s="373" t="s">
        <v>428</v>
      </c>
      <c r="B75" s="349" t="s">
        <v>429</v>
      </c>
      <c r="C75" s="379" t="s">
        <v>8</v>
      </c>
      <c r="D75" s="397">
        <v>135</v>
      </c>
      <c r="E75" s="690"/>
      <c r="F75" s="398">
        <f t="shared" si="7"/>
        <v>0</v>
      </c>
      <c r="G75" s="306"/>
      <c r="H75" s="306"/>
      <c r="I75" s="306"/>
    </row>
    <row r="76" spans="1:9" ht="63.75" x14ac:dyDescent="0.2">
      <c r="A76" s="373" t="s">
        <v>430</v>
      </c>
      <c r="B76" s="349" t="s">
        <v>431</v>
      </c>
      <c r="C76" s="383" t="s">
        <v>1</v>
      </c>
      <c r="D76" s="401">
        <v>45</v>
      </c>
      <c r="E76" s="690"/>
      <c r="F76" s="398">
        <f t="shared" si="7"/>
        <v>0</v>
      </c>
      <c r="G76" s="306"/>
      <c r="H76" s="306"/>
      <c r="I76" s="306"/>
    </row>
    <row r="77" spans="1:9" ht="90" thickBot="1" x14ac:dyDescent="0.25">
      <c r="A77" s="373" t="s">
        <v>432</v>
      </c>
      <c r="B77" s="349" t="s">
        <v>433</v>
      </c>
      <c r="C77" s="383" t="s">
        <v>1</v>
      </c>
      <c r="D77" s="401">
        <v>35</v>
      </c>
      <c r="E77" s="690"/>
      <c r="F77" s="398">
        <f t="shared" si="7"/>
        <v>0</v>
      </c>
      <c r="G77" s="306"/>
      <c r="H77" s="306"/>
      <c r="I77" s="306"/>
    </row>
    <row r="78" spans="1:9" ht="13.5" thickBot="1" x14ac:dyDescent="0.25">
      <c r="A78" s="1018"/>
      <c r="B78" s="1004"/>
      <c r="C78" s="1004"/>
      <c r="D78" s="1004"/>
      <c r="E78" s="801"/>
      <c r="F78" s="340">
        <f>SUM(F46:F77)</f>
        <v>0</v>
      </c>
      <c r="G78" s="306"/>
      <c r="H78" s="306"/>
      <c r="I78" s="306"/>
    </row>
    <row r="79" spans="1:9" ht="12.75" x14ac:dyDescent="0.2">
      <c r="A79" s="402">
        <v>1.6</v>
      </c>
      <c r="B79" s="403" t="s">
        <v>60</v>
      </c>
      <c r="C79" s="810" t="s">
        <v>24</v>
      </c>
      <c r="D79" s="810" t="s">
        <v>25</v>
      </c>
      <c r="E79" s="810" t="s">
        <v>26</v>
      </c>
      <c r="F79" s="810" t="s">
        <v>27</v>
      </c>
      <c r="G79" s="306"/>
      <c r="H79" s="404"/>
      <c r="I79" s="354"/>
    </row>
    <row r="80" spans="1:9" ht="140.25" x14ac:dyDescent="0.2">
      <c r="A80" s="405" t="s">
        <v>48</v>
      </c>
      <c r="B80" s="406" t="s">
        <v>326</v>
      </c>
      <c r="C80" s="811"/>
      <c r="D80" s="811"/>
      <c r="E80" s="638"/>
      <c r="F80" s="638"/>
      <c r="G80" s="306"/>
      <c r="H80" s="404"/>
      <c r="I80" s="354"/>
    </row>
    <row r="81" spans="1:9" ht="12.75" x14ac:dyDescent="0.2">
      <c r="A81" s="405" t="s">
        <v>434</v>
      </c>
      <c r="B81" s="407" t="s">
        <v>435</v>
      </c>
      <c r="C81" s="401" t="s">
        <v>34</v>
      </c>
      <c r="D81" s="401">
        <v>1</v>
      </c>
      <c r="E81" s="812"/>
      <c r="F81" s="813">
        <f>SUM(D81*E81)</f>
        <v>0</v>
      </c>
      <c r="G81" s="306"/>
      <c r="H81" s="404"/>
      <c r="I81" s="354"/>
    </row>
    <row r="82" spans="1:9" ht="12.75" x14ac:dyDescent="0.2">
      <c r="A82" s="405" t="s">
        <v>436</v>
      </c>
      <c r="B82" s="407" t="s">
        <v>437</v>
      </c>
      <c r="C82" s="401" t="s">
        <v>34</v>
      </c>
      <c r="D82" s="401">
        <v>1</v>
      </c>
      <c r="E82" s="814"/>
      <c r="F82" s="813">
        <f t="shared" ref="F82:F91" si="8">SUM(D82*E82)</f>
        <v>0</v>
      </c>
      <c r="G82" s="306"/>
      <c r="H82" s="404"/>
      <c r="I82" s="354"/>
    </row>
    <row r="83" spans="1:9" ht="12.75" x14ac:dyDescent="0.2">
      <c r="A83" s="405" t="s">
        <v>438</v>
      </c>
      <c r="B83" s="407" t="s">
        <v>439</v>
      </c>
      <c r="C83" s="401" t="s">
        <v>34</v>
      </c>
      <c r="D83" s="401">
        <v>1</v>
      </c>
      <c r="E83" s="814"/>
      <c r="F83" s="813">
        <f t="shared" si="8"/>
        <v>0</v>
      </c>
      <c r="G83" s="306"/>
      <c r="H83" s="404"/>
      <c r="I83" s="354"/>
    </row>
    <row r="84" spans="1:9" ht="12.75" x14ac:dyDescent="0.2">
      <c r="A84" s="405" t="s">
        <v>440</v>
      </c>
      <c r="B84" s="407" t="s">
        <v>441</v>
      </c>
      <c r="C84" s="401" t="s">
        <v>34</v>
      </c>
      <c r="D84" s="401">
        <v>1</v>
      </c>
      <c r="E84" s="814"/>
      <c r="F84" s="813">
        <f t="shared" si="8"/>
        <v>0</v>
      </c>
      <c r="G84" s="306"/>
      <c r="H84" s="404"/>
      <c r="I84" s="354"/>
    </row>
    <row r="85" spans="1:9" ht="12.75" x14ac:dyDescent="0.2">
      <c r="A85" s="405" t="s">
        <v>442</v>
      </c>
      <c r="B85" s="407" t="s">
        <v>443</v>
      </c>
      <c r="C85" s="401" t="s">
        <v>34</v>
      </c>
      <c r="D85" s="401">
        <v>57</v>
      </c>
      <c r="E85" s="814"/>
      <c r="F85" s="813">
        <f t="shared" si="8"/>
        <v>0</v>
      </c>
      <c r="G85" s="306"/>
      <c r="H85" s="404"/>
      <c r="I85" s="354"/>
    </row>
    <row r="86" spans="1:9" ht="12.75" x14ac:dyDescent="0.2">
      <c r="A86" s="405" t="s">
        <v>444</v>
      </c>
      <c r="B86" s="407" t="s">
        <v>1032</v>
      </c>
      <c r="C86" s="401" t="s">
        <v>34</v>
      </c>
      <c r="D86" s="401">
        <v>1</v>
      </c>
      <c r="E86" s="814"/>
      <c r="F86" s="813">
        <f t="shared" si="8"/>
        <v>0</v>
      </c>
      <c r="G86" s="306"/>
      <c r="H86" s="404"/>
      <c r="I86" s="354"/>
    </row>
    <row r="87" spans="1:9" ht="12.75" x14ac:dyDescent="0.2">
      <c r="A87" s="405" t="s">
        <v>445</v>
      </c>
      <c r="B87" s="407" t="s">
        <v>446</v>
      </c>
      <c r="C87" s="401" t="s">
        <v>34</v>
      </c>
      <c r="D87" s="401">
        <v>1</v>
      </c>
      <c r="E87" s="814"/>
      <c r="F87" s="813">
        <f t="shared" si="8"/>
        <v>0</v>
      </c>
      <c r="G87" s="306"/>
      <c r="H87" s="404"/>
      <c r="I87" s="354"/>
    </row>
    <row r="88" spans="1:9" ht="12.75" x14ac:dyDescent="0.2">
      <c r="A88" s="405" t="s">
        <v>447</v>
      </c>
      <c r="B88" s="407" t="s">
        <v>448</v>
      </c>
      <c r="C88" s="401" t="s">
        <v>34</v>
      </c>
      <c r="D88" s="401">
        <v>8</v>
      </c>
      <c r="E88" s="814"/>
      <c r="F88" s="813">
        <f t="shared" si="8"/>
        <v>0</v>
      </c>
      <c r="G88" s="306"/>
      <c r="H88" s="404"/>
      <c r="I88" s="354"/>
    </row>
    <row r="89" spans="1:9" ht="12.75" x14ac:dyDescent="0.2">
      <c r="A89" s="405" t="s">
        <v>449</v>
      </c>
      <c r="B89" s="407" t="s">
        <v>450</v>
      </c>
      <c r="C89" s="401" t="s">
        <v>34</v>
      </c>
      <c r="D89" s="401">
        <v>1</v>
      </c>
      <c r="E89" s="814"/>
      <c r="F89" s="813">
        <f t="shared" si="8"/>
        <v>0</v>
      </c>
      <c r="G89" s="306"/>
      <c r="H89" s="404"/>
      <c r="I89" s="354"/>
    </row>
    <row r="90" spans="1:9" ht="12.75" x14ac:dyDescent="0.2">
      <c r="A90" s="405" t="s">
        <v>451</v>
      </c>
      <c r="B90" s="407" t="s">
        <v>452</v>
      </c>
      <c r="C90" s="401" t="s">
        <v>34</v>
      </c>
      <c r="D90" s="401">
        <v>1</v>
      </c>
      <c r="E90" s="814"/>
      <c r="F90" s="813">
        <f t="shared" si="8"/>
        <v>0</v>
      </c>
      <c r="G90" s="306"/>
      <c r="H90" s="404"/>
      <c r="I90" s="354"/>
    </row>
    <row r="91" spans="1:9" ht="12.75" x14ac:dyDescent="0.2">
      <c r="A91" s="405" t="s">
        <v>453</v>
      </c>
      <c r="B91" s="407" t="s">
        <v>454</v>
      </c>
      <c r="C91" s="401" t="s">
        <v>34</v>
      </c>
      <c r="D91" s="401">
        <v>1</v>
      </c>
      <c r="E91" s="814"/>
      <c r="F91" s="813">
        <f t="shared" si="8"/>
        <v>0</v>
      </c>
      <c r="G91" s="306"/>
      <c r="H91" s="404"/>
      <c r="I91" s="354"/>
    </row>
    <row r="92" spans="1:9" ht="12.75" x14ac:dyDescent="0.2">
      <c r="A92" s="405" t="s">
        <v>455</v>
      </c>
      <c r="B92" s="407" t="s">
        <v>456</v>
      </c>
      <c r="C92" s="401" t="s">
        <v>34</v>
      </c>
      <c r="D92" s="401">
        <v>1</v>
      </c>
      <c r="E92" s="814"/>
      <c r="F92" s="409">
        <f t="shared" ref="F92:F120" si="9">D92*E92</f>
        <v>0</v>
      </c>
      <c r="G92" s="306"/>
      <c r="H92" s="306"/>
      <c r="I92" s="306"/>
    </row>
    <row r="93" spans="1:9" ht="12.75" x14ac:dyDescent="0.2">
      <c r="A93" s="405" t="s">
        <v>457</v>
      </c>
      <c r="B93" s="407" t="s">
        <v>458</v>
      </c>
      <c r="C93" s="401" t="s">
        <v>34</v>
      </c>
      <c r="D93" s="401">
        <v>1</v>
      </c>
      <c r="E93" s="815"/>
      <c r="F93" s="409">
        <f t="shared" si="9"/>
        <v>0</v>
      </c>
      <c r="G93" s="306"/>
      <c r="H93" s="306"/>
      <c r="I93" s="306"/>
    </row>
    <row r="94" spans="1:9" ht="12.75" x14ac:dyDescent="0.2">
      <c r="A94" s="405" t="s">
        <v>459</v>
      </c>
      <c r="B94" s="407" t="s">
        <v>460</v>
      </c>
      <c r="C94" s="401" t="s">
        <v>34</v>
      </c>
      <c r="D94" s="401">
        <v>1</v>
      </c>
      <c r="E94" s="815"/>
      <c r="F94" s="410">
        <f t="shared" si="9"/>
        <v>0</v>
      </c>
      <c r="G94" s="306"/>
      <c r="H94" s="306"/>
      <c r="I94" s="306"/>
    </row>
    <row r="95" spans="1:9" ht="12.75" x14ac:dyDescent="0.2">
      <c r="A95" s="405" t="s">
        <v>461</v>
      </c>
      <c r="B95" s="407" t="s">
        <v>462</v>
      </c>
      <c r="C95" s="401" t="s">
        <v>34</v>
      </c>
      <c r="D95" s="401">
        <v>1</v>
      </c>
      <c r="E95" s="815"/>
      <c r="F95" s="410">
        <f t="shared" si="9"/>
        <v>0</v>
      </c>
      <c r="G95" s="306"/>
      <c r="H95" s="306"/>
      <c r="I95" s="306"/>
    </row>
    <row r="96" spans="1:9" ht="12.75" x14ac:dyDescent="0.2">
      <c r="A96" s="405" t="s">
        <v>463</v>
      </c>
      <c r="B96" s="407" t="s">
        <v>464</v>
      </c>
      <c r="C96" s="401" t="s">
        <v>34</v>
      </c>
      <c r="D96" s="401">
        <v>1</v>
      </c>
      <c r="E96" s="815"/>
      <c r="F96" s="409">
        <f t="shared" si="9"/>
        <v>0</v>
      </c>
      <c r="G96" s="306"/>
      <c r="H96" s="306"/>
      <c r="I96" s="306"/>
    </row>
    <row r="97" spans="1:9" ht="12.75" x14ac:dyDescent="0.2">
      <c r="A97" s="405" t="s">
        <v>465</v>
      </c>
      <c r="B97" s="407" t="s">
        <v>466</v>
      </c>
      <c r="C97" s="401" t="s">
        <v>34</v>
      </c>
      <c r="D97" s="401">
        <v>2</v>
      </c>
      <c r="E97" s="815"/>
      <c r="F97" s="409">
        <f t="shared" si="9"/>
        <v>0</v>
      </c>
      <c r="G97" s="306"/>
      <c r="H97" s="306"/>
      <c r="I97" s="306"/>
    </row>
    <row r="98" spans="1:9" ht="12.75" x14ac:dyDescent="0.2">
      <c r="A98" s="405" t="s">
        <v>467</v>
      </c>
      <c r="B98" s="407" t="s">
        <v>468</v>
      </c>
      <c r="C98" s="401" t="s">
        <v>34</v>
      </c>
      <c r="D98" s="401">
        <v>1</v>
      </c>
      <c r="E98" s="815"/>
      <c r="F98" s="409">
        <f t="shared" si="9"/>
        <v>0</v>
      </c>
      <c r="G98" s="306"/>
      <c r="H98" s="306"/>
      <c r="I98" s="306"/>
    </row>
    <row r="99" spans="1:9" ht="12.75" x14ac:dyDescent="0.2">
      <c r="A99" s="405" t="s">
        <v>469</v>
      </c>
      <c r="B99" s="407" t="s">
        <v>470</v>
      </c>
      <c r="C99" s="401" t="s">
        <v>34</v>
      </c>
      <c r="D99" s="401">
        <v>1</v>
      </c>
      <c r="E99" s="815"/>
      <c r="F99" s="409">
        <f t="shared" si="9"/>
        <v>0</v>
      </c>
      <c r="G99" s="306"/>
      <c r="H99" s="306"/>
      <c r="I99" s="306"/>
    </row>
    <row r="100" spans="1:9" ht="12.75" x14ac:dyDescent="0.2">
      <c r="A100" s="405" t="s">
        <v>471</v>
      </c>
      <c r="B100" s="407" t="s">
        <v>472</v>
      </c>
      <c r="C100" s="401" t="s">
        <v>34</v>
      </c>
      <c r="D100" s="401">
        <v>1</v>
      </c>
      <c r="E100" s="815"/>
      <c r="F100" s="410">
        <f t="shared" si="9"/>
        <v>0</v>
      </c>
      <c r="G100" s="306"/>
      <c r="H100" s="306"/>
      <c r="I100" s="306"/>
    </row>
    <row r="101" spans="1:9" ht="12.75" x14ac:dyDescent="0.2">
      <c r="A101" s="405" t="s">
        <v>473</v>
      </c>
      <c r="B101" s="407" t="s">
        <v>474</v>
      </c>
      <c r="C101" s="401" t="s">
        <v>34</v>
      </c>
      <c r="D101" s="401">
        <v>1</v>
      </c>
      <c r="E101" s="815"/>
      <c r="F101" s="409">
        <f t="shared" si="9"/>
        <v>0</v>
      </c>
      <c r="G101" s="306"/>
      <c r="H101" s="306"/>
      <c r="I101" s="306"/>
    </row>
    <row r="102" spans="1:9" ht="12.75" x14ac:dyDescent="0.2">
      <c r="A102" s="405" t="s">
        <v>475</v>
      </c>
      <c r="B102" s="407" t="s">
        <v>476</v>
      </c>
      <c r="C102" s="401" t="s">
        <v>34</v>
      </c>
      <c r="D102" s="401">
        <v>1</v>
      </c>
      <c r="E102" s="815"/>
      <c r="F102" s="409">
        <f t="shared" si="9"/>
        <v>0</v>
      </c>
      <c r="G102" s="306"/>
      <c r="H102" s="306"/>
      <c r="I102" s="306"/>
    </row>
    <row r="103" spans="1:9" ht="12.75" x14ac:dyDescent="0.2">
      <c r="A103" s="405" t="s">
        <v>477</v>
      </c>
      <c r="B103" s="407" t="s">
        <v>478</v>
      </c>
      <c r="C103" s="401" t="s">
        <v>34</v>
      </c>
      <c r="D103" s="401">
        <v>1</v>
      </c>
      <c r="E103" s="815"/>
      <c r="F103" s="409">
        <f t="shared" si="9"/>
        <v>0</v>
      </c>
      <c r="G103" s="306"/>
      <c r="H103" s="306"/>
      <c r="I103" s="306"/>
    </row>
    <row r="104" spans="1:9" ht="12.75" x14ac:dyDescent="0.2">
      <c r="A104" s="405" t="s">
        <v>479</v>
      </c>
      <c r="B104" s="407" t="s">
        <v>480</v>
      </c>
      <c r="C104" s="401" t="s">
        <v>34</v>
      </c>
      <c r="D104" s="401">
        <v>1</v>
      </c>
      <c r="E104" s="815"/>
      <c r="F104" s="410">
        <f t="shared" si="9"/>
        <v>0</v>
      </c>
      <c r="G104" s="306"/>
      <c r="H104" s="306"/>
      <c r="I104" s="306"/>
    </row>
    <row r="105" spans="1:9" ht="12.75" x14ac:dyDescent="0.2">
      <c r="A105" s="405" t="s">
        <v>481</v>
      </c>
      <c r="B105" s="407" t="s">
        <v>482</v>
      </c>
      <c r="C105" s="401" t="s">
        <v>34</v>
      </c>
      <c r="D105" s="401">
        <v>1</v>
      </c>
      <c r="E105" s="815"/>
      <c r="F105" s="409">
        <f t="shared" si="9"/>
        <v>0</v>
      </c>
      <c r="G105" s="306"/>
      <c r="H105" s="306"/>
      <c r="I105" s="306"/>
    </row>
    <row r="106" spans="1:9" ht="12.75" x14ac:dyDescent="0.2">
      <c r="A106" s="405" t="s">
        <v>483</v>
      </c>
      <c r="B106" s="407" t="s">
        <v>484</v>
      </c>
      <c r="C106" s="401" t="s">
        <v>34</v>
      </c>
      <c r="D106" s="401">
        <v>1</v>
      </c>
      <c r="E106" s="815"/>
      <c r="F106" s="409">
        <f t="shared" si="9"/>
        <v>0</v>
      </c>
      <c r="G106" s="306"/>
      <c r="H106" s="306"/>
      <c r="I106" s="306"/>
    </row>
    <row r="107" spans="1:9" ht="12.75" x14ac:dyDescent="0.2">
      <c r="A107" s="405" t="s">
        <v>485</v>
      </c>
      <c r="B107" s="407" t="s">
        <v>486</v>
      </c>
      <c r="C107" s="401" t="s">
        <v>34</v>
      </c>
      <c r="D107" s="401">
        <v>1</v>
      </c>
      <c r="E107" s="815"/>
      <c r="F107" s="409">
        <f t="shared" si="9"/>
        <v>0</v>
      </c>
      <c r="G107" s="306"/>
      <c r="H107" s="306"/>
      <c r="I107" s="306"/>
    </row>
    <row r="108" spans="1:9" ht="12.75" x14ac:dyDescent="0.2">
      <c r="A108" s="405" t="s">
        <v>487</v>
      </c>
      <c r="B108" s="407" t="s">
        <v>488</v>
      </c>
      <c r="C108" s="401" t="s">
        <v>34</v>
      </c>
      <c r="D108" s="401">
        <v>1</v>
      </c>
      <c r="E108" s="815"/>
      <c r="F108" s="409">
        <f t="shared" si="9"/>
        <v>0</v>
      </c>
      <c r="G108" s="306"/>
      <c r="H108" s="306"/>
      <c r="I108" s="306"/>
    </row>
    <row r="109" spans="1:9" ht="12.75" x14ac:dyDescent="0.2">
      <c r="A109" s="405" t="s">
        <v>489</v>
      </c>
      <c r="B109" s="407" t="s">
        <v>490</v>
      </c>
      <c r="C109" s="401" t="s">
        <v>34</v>
      </c>
      <c r="D109" s="401">
        <v>1</v>
      </c>
      <c r="E109" s="815"/>
      <c r="F109" s="409">
        <f t="shared" si="9"/>
        <v>0</v>
      </c>
      <c r="G109" s="306"/>
      <c r="H109" s="306"/>
      <c r="I109" s="306"/>
    </row>
    <row r="110" spans="1:9" ht="12.75" x14ac:dyDescent="0.2">
      <c r="A110" s="405" t="s">
        <v>491</v>
      </c>
      <c r="B110" s="407" t="s">
        <v>492</v>
      </c>
      <c r="C110" s="401" t="s">
        <v>34</v>
      </c>
      <c r="D110" s="401">
        <v>9</v>
      </c>
      <c r="E110" s="815"/>
      <c r="F110" s="409">
        <f t="shared" si="9"/>
        <v>0</v>
      </c>
      <c r="G110" s="306"/>
      <c r="H110" s="306"/>
      <c r="I110" s="306"/>
    </row>
    <row r="111" spans="1:9" ht="12.75" x14ac:dyDescent="0.2">
      <c r="A111" s="405" t="s">
        <v>493</v>
      </c>
      <c r="B111" s="407" t="s">
        <v>494</v>
      </c>
      <c r="C111" s="401" t="s">
        <v>34</v>
      </c>
      <c r="D111" s="401">
        <v>2</v>
      </c>
      <c r="E111" s="815"/>
      <c r="F111" s="409">
        <f t="shared" si="9"/>
        <v>0</v>
      </c>
      <c r="G111" s="306"/>
      <c r="H111" s="306"/>
      <c r="I111" s="306"/>
    </row>
    <row r="112" spans="1:9" ht="12.75" x14ac:dyDescent="0.2">
      <c r="A112" s="405" t="s">
        <v>495</v>
      </c>
      <c r="B112" s="407" t="s">
        <v>496</v>
      </c>
      <c r="C112" s="401" t="s">
        <v>34</v>
      </c>
      <c r="D112" s="401">
        <v>10</v>
      </c>
      <c r="E112" s="815"/>
      <c r="F112" s="409">
        <f t="shared" si="9"/>
        <v>0</v>
      </c>
      <c r="G112" s="306"/>
      <c r="H112" s="306"/>
      <c r="I112" s="306"/>
    </row>
    <row r="113" spans="1:9" ht="12.75" x14ac:dyDescent="0.2">
      <c r="A113" s="405" t="s">
        <v>497</v>
      </c>
      <c r="B113" s="407" t="s">
        <v>498</v>
      </c>
      <c r="C113" s="401" t="s">
        <v>34</v>
      </c>
      <c r="D113" s="401">
        <v>9</v>
      </c>
      <c r="E113" s="815"/>
      <c r="F113" s="409">
        <f t="shared" si="9"/>
        <v>0</v>
      </c>
      <c r="G113" s="306"/>
      <c r="H113" s="306"/>
      <c r="I113" s="306"/>
    </row>
    <row r="114" spans="1:9" ht="12.75" x14ac:dyDescent="0.2">
      <c r="A114" s="405" t="s">
        <v>499</v>
      </c>
      <c r="B114" s="407" t="s">
        <v>500</v>
      </c>
      <c r="C114" s="401" t="s">
        <v>34</v>
      </c>
      <c r="D114" s="401">
        <v>40</v>
      </c>
      <c r="E114" s="815"/>
      <c r="F114" s="409">
        <f t="shared" si="9"/>
        <v>0</v>
      </c>
      <c r="G114" s="306"/>
      <c r="H114" s="306"/>
      <c r="I114" s="306"/>
    </row>
    <row r="115" spans="1:9" ht="12.75" x14ac:dyDescent="0.2">
      <c r="A115" s="405" t="s">
        <v>501</v>
      </c>
      <c r="B115" s="407" t="s">
        <v>502</v>
      </c>
      <c r="C115" s="401" t="s">
        <v>34</v>
      </c>
      <c r="D115" s="401">
        <v>12</v>
      </c>
      <c r="E115" s="815"/>
      <c r="F115" s="409">
        <f t="shared" si="9"/>
        <v>0</v>
      </c>
      <c r="G115" s="306"/>
      <c r="H115" s="306"/>
      <c r="I115" s="306"/>
    </row>
    <row r="116" spans="1:9" ht="12.75" x14ac:dyDescent="0.2">
      <c r="A116" s="405" t="s">
        <v>503</v>
      </c>
      <c r="B116" s="407" t="s">
        <v>504</v>
      </c>
      <c r="C116" s="401" t="s">
        <v>34</v>
      </c>
      <c r="D116" s="401">
        <v>13</v>
      </c>
      <c r="E116" s="815"/>
      <c r="F116" s="409">
        <f t="shared" si="9"/>
        <v>0</v>
      </c>
      <c r="G116" s="306"/>
      <c r="H116" s="306"/>
      <c r="I116" s="306"/>
    </row>
    <row r="117" spans="1:9" ht="12.75" x14ac:dyDescent="0.2">
      <c r="A117" s="405" t="s">
        <v>505</v>
      </c>
      <c r="B117" s="407" t="s">
        <v>506</v>
      </c>
      <c r="C117" s="401" t="s">
        <v>34</v>
      </c>
      <c r="D117" s="401">
        <v>3</v>
      </c>
      <c r="E117" s="815"/>
      <c r="F117" s="409">
        <f t="shared" si="9"/>
        <v>0</v>
      </c>
      <c r="G117" s="306"/>
      <c r="H117" s="306"/>
      <c r="I117" s="306"/>
    </row>
    <row r="118" spans="1:9" ht="12.75" x14ac:dyDescent="0.2">
      <c r="A118" s="405" t="s">
        <v>507</v>
      </c>
      <c r="B118" s="407" t="s">
        <v>508</v>
      </c>
      <c r="C118" s="401" t="s">
        <v>34</v>
      </c>
      <c r="D118" s="401">
        <v>2</v>
      </c>
      <c r="E118" s="815"/>
      <c r="F118" s="409">
        <f>D118*E118</f>
        <v>0</v>
      </c>
      <c r="G118" s="306"/>
      <c r="H118" s="306"/>
      <c r="I118" s="306"/>
    </row>
    <row r="119" spans="1:9" ht="89.25" x14ac:dyDescent="0.2">
      <c r="A119" s="405" t="s">
        <v>73</v>
      </c>
      <c r="B119" s="411" t="s">
        <v>42</v>
      </c>
      <c r="C119" s="401" t="s">
        <v>1</v>
      </c>
      <c r="D119" s="401">
        <v>120</v>
      </c>
      <c r="E119" s="815"/>
      <c r="F119" s="412">
        <f t="shared" si="9"/>
        <v>0</v>
      </c>
      <c r="G119" s="306"/>
      <c r="H119" s="306"/>
      <c r="I119" s="306"/>
    </row>
    <row r="120" spans="1:9" ht="89.25" x14ac:dyDescent="0.2">
      <c r="A120" s="405" t="s">
        <v>103</v>
      </c>
      <c r="B120" s="413" t="s">
        <v>509</v>
      </c>
      <c r="C120" s="401" t="s">
        <v>1</v>
      </c>
      <c r="D120" s="401">
        <v>120</v>
      </c>
      <c r="E120" s="815"/>
      <c r="F120" s="414">
        <f t="shared" si="9"/>
        <v>0</v>
      </c>
      <c r="G120" s="306"/>
      <c r="H120" s="306"/>
      <c r="I120" s="306"/>
    </row>
    <row r="121" spans="1:9" ht="114.75" x14ac:dyDescent="0.2">
      <c r="A121" s="405" t="s">
        <v>150</v>
      </c>
      <c r="B121" s="415" t="s">
        <v>510</v>
      </c>
      <c r="C121" s="1019"/>
      <c r="D121" s="1020"/>
      <c r="E121" s="1021"/>
      <c r="F121" s="1022"/>
      <c r="G121" s="306"/>
      <c r="H121" s="306"/>
      <c r="I121" s="306"/>
    </row>
    <row r="122" spans="1:9" ht="12.75" x14ac:dyDescent="0.2">
      <c r="A122" s="405" t="s">
        <v>511</v>
      </c>
      <c r="B122" s="416" t="s">
        <v>512</v>
      </c>
      <c r="C122" s="401" t="s">
        <v>34</v>
      </c>
      <c r="D122" s="401">
        <v>1</v>
      </c>
      <c r="E122" s="629"/>
      <c r="F122" s="418">
        <f>D122*E122</f>
        <v>0</v>
      </c>
      <c r="G122" s="306"/>
      <c r="H122" s="306"/>
      <c r="I122" s="306"/>
    </row>
    <row r="123" spans="1:9" ht="20.100000000000001" customHeight="1" x14ac:dyDescent="0.2">
      <c r="A123" s="405" t="s">
        <v>513</v>
      </c>
      <c r="B123" s="416" t="s">
        <v>514</v>
      </c>
      <c r="C123" s="401" t="s">
        <v>34</v>
      </c>
      <c r="D123" s="401">
        <v>1</v>
      </c>
      <c r="E123" s="629"/>
      <c r="F123" s="418">
        <f t="shared" ref="F123:F131" si="10">D123*E123</f>
        <v>0</v>
      </c>
      <c r="G123" s="306"/>
      <c r="H123" s="306"/>
      <c r="I123" s="306"/>
    </row>
    <row r="124" spans="1:9" ht="20.100000000000001" customHeight="1" x14ac:dyDescent="0.2">
      <c r="A124" s="405" t="s">
        <v>515</v>
      </c>
      <c r="B124" s="416" t="s">
        <v>516</v>
      </c>
      <c r="C124" s="401" t="s">
        <v>34</v>
      </c>
      <c r="D124" s="401">
        <v>2</v>
      </c>
      <c r="E124" s="629"/>
      <c r="F124" s="418">
        <f t="shared" si="10"/>
        <v>0</v>
      </c>
      <c r="G124" s="306"/>
      <c r="H124" s="306"/>
      <c r="I124" s="306"/>
    </row>
    <row r="125" spans="1:9" ht="20.100000000000001" customHeight="1" x14ac:dyDescent="0.2">
      <c r="A125" s="405" t="s">
        <v>517</v>
      </c>
      <c r="B125" s="416" t="s">
        <v>518</v>
      </c>
      <c r="C125" s="401" t="s">
        <v>34</v>
      </c>
      <c r="D125" s="401">
        <v>1</v>
      </c>
      <c r="E125" s="629"/>
      <c r="F125" s="419">
        <f t="shared" si="10"/>
        <v>0</v>
      </c>
      <c r="G125" s="306"/>
      <c r="H125" s="306"/>
      <c r="I125" s="306"/>
    </row>
    <row r="126" spans="1:9" ht="12.75" x14ac:dyDescent="0.2">
      <c r="A126" s="405" t="s">
        <v>519</v>
      </c>
      <c r="B126" s="416" t="s">
        <v>520</v>
      </c>
      <c r="C126" s="401" t="s">
        <v>34</v>
      </c>
      <c r="D126" s="401">
        <v>1</v>
      </c>
      <c r="E126" s="629"/>
      <c r="F126" s="418">
        <f t="shared" si="10"/>
        <v>0</v>
      </c>
      <c r="G126" s="306"/>
      <c r="H126" s="306"/>
      <c r="I126" s="306"/>
    </row>
    <row r="127" spans="1:9" ht="12.75" x14ac:dyDescent="0.2">
      <c r="A127" s="405" t="s">
        <v>521</v>
      </c>
      <c r="B127" s="416" t="s">
        <v>522</v>
      </c>
      <c r="C127" s="401" t="s">
        <v>34</v>
      </c>
      <c r="D127" s="401">
        <v>1</v>
      </c>
      <c r="E127" s="629"/>
      <c r="F127" s="418">
        <f t="shared" si="10"/>
        <v>0</v>
      </c>
      <c r="G127" s="306"/>
      <c r="H127" s="306"/>
      <c r="I127" s="306"/>
    </row>
    <row r="128" spans="1:9" ht="20.100000000000001" customHeight="1" x14ac:dyDescent="0.2">
      <c r="A128" s="405" t="s">
        <v>523</v>
      </c>
      <c r="B128" s="416" t="s">
        <v>524</v>
      </c>
      <c r="C128" s="401" t="s">
        <v>34</v>
      </c>
      <c r="D128" s="401">
        <v>2</v>
      </c>
      <c r="E128" s="629"/>
      <c r="F128" s="418">
        <f t="shared" si="10"/>
        <v>0</v>
      </c>
      <c r="G128" s="306"/>
      <c r="H128" s="306"/>
      <c r="I128" s="306"/>
    </row>
    <row r="129" spans="1:9" ht="15" customHeight="1" x14ac:dyDescent="0.2">
      <c r="A129" s="405" t="s">
        <v>525</v>
      </c>
      <c r="B129" s="416" t="s">
        <v>526</v>
      </c>
      <c r="C129" s="401" t="s">
        <v>34</v>
      </c>
      <c r="D129" s="401">
        <v>1</v>
      </c>
      <c r="E129" s="629"/>
      <c r="F129" s="418">
        <f t="shared" si="10"/>
        <v>0</v>
      </c>
      <c r="G129" s="306"/>
      <c r="H129" s="306"/>
      <c r="I129" s="306"/>
    </row>
    <row r="130" spans="1:9" ht="20.100000000000001" customHeight="1" x14ac:dyDescent="0.2">
      <c r="A130" s="405" t="s">
        <v>527</v>
      </c>
      <c r="B130" s="416" t="s">
        <v>528</v>
      </c>
      <c r="C130" s="401" t="s">
        <v>34</v>
      </c>
      <c r="D130" s="401">
        <v>1</v>
      </c>
      <c r="E130" s="629"/>
      <c r="F130" s="419">
        <f t="shared" si="10"/>
        <v>0</v>
      </c>
      <c r="G130" s="306"/>
      <c r="H130" s="306"/>
      <c r="I130" s="306"/>
    </row>
    <row r="131" spans="1:9" ht="20.100000000000001" customHeight="1" x14ac:dyDescent="0.2">
      <c r="A131" s="405" t="s">
        <v>529</v>
      </c>
      <c r="B131" s="416" t="s">
        <v>530</v>
      </c>
      <c r="C131" s="401" t="s">
        <v>34</v>
      </c>
      <c r="D131" s="401">
        <v>1</v>
      </c>
      <c r="E131" s="629"/>
      <c r="F131" s="419">
        <f t="shared" si="10"/>
        <v>0</v>
      </c>
      <c r="G131" s="306"/>
      <c r="H131" s="306"/>
      <c r="I131" s="306"/>
    </row>
    <row r="132" spans="1:9" ht="115.5" thickBot="1" x14ac:dyDescent="0.25">
      <c r="A132" s="405" t="s">
        <v>151</v>
      </c>
      <c r="B132" s="420" t="s">
        <v>531</v>
      </c>
      <c r="C132" s="1019"/>
      <c r="D132" s="1020"/>
      <c r="E132" s="1023"/>
      <c r="F132" s="1024"/>
      <c r="G132" s="306"/>
      <c r="H132" s="306"/>
      <c r="I132" s="306"/>
    </row>
    <row r="133" spans="1:9" ht="13.5" thickBot="1" x14ac:dyDescent="0.25">
      <c r="A133" s="1025"/>
      <c r="B133" s="1026"/>
      <c r="C133" s="1026"/>
      <c r="D133" s="1027"/>
      <c r="E133" s="801" t="s">
        <v>83</v>
      </c>
      <c r="F133" s="340">
        <f>SUM(F80:F132)</f>
        <v>0</v>
      </c>
      <c r="G133" s="306"/>
      <c r="H133" s="306"/>
      <c r="I133" s="306"/>
    </row>
    <row r="134" spans="1:9" ht="12.75" x14ac:dyDescent="0.2">
      <c r="A134" s="341"/>
      <c r="B134" s="341"/>
      <c r="C134" s="341"/>
      <c r="D134" s="341"/>
      <c r="E134" s="802"/>
      <c r="F134" s="341"/>
      <c r="G134" s="306"/>
      <c r="H134" s="306"/>
      <c r="I134" s="306"/>
    </row>
    <row r="135" spans="1:9" ht="12.75" x14ac:dyDescent="0.2">
      <c r="A135" s="421">
        <v>1.7</v>
      </c>
      <c r="B135" s="422" t="s">
        <v>92</v>
      </c>
      <c r="C135" s="323" t="s">
        <v>24</v>
      </c>
      <c r="D135" s="323" t="s">
        <v>25</v>
      </c>
      <c r="E135" s="323" t="s">
        <v>26</v>
      </c>
      <c r="F135" s="323" t="s">
        <v>27</v>
      </c>
      <c r="G135" s="306"/>
      <c r="H135" s="306"/>
      <c r="I135" s="306"/>
    </row>
    <row r="136" spans="1:9" ht="68.25" customHeight="1" x14ac:dyDescent="0.2">
      <c r="A136" s="310" t="s">
        <v>79</v>
      </c>
      <c r="B136" s="423" t="s">
        <v>532</v>
      </c>
      <c r="C136" s="401" t="s">
        <v>8</v>
      </c>
      <c r="D136" s="401">
        <v>920</v>
      </c>
      <c r="E136" s="629"/>
      <c r="F136" s="360">
        <f>D136*E136</f>
        <v>0</v>
      </c>
      <c r="G136" s="306"/>
      <c r="H136" s="306"/>
      <c r="I136" s="306"/>
    </row>
    <row r="137" spans="1:9" ht="150.75" customHeight="1" thickBot="1" x14ac:dyDescent="0.25">
      <c r="A137" s="310" t="s">
        <v>80</v>
      </c>
      <c r="B137" s="424" t="s">
        <v>533</v>
      </c>
      <c r="C137" s="401" t="s">
        <v>8</v>
      </c>
      <c r="D137" s="401">
        <v>1810</v>
      </c>
      <c r="E137" s="799"/>
      <c r="F137" s="426">
        <f>D137*E137</f>
        <v>0</v>
      </c>
      <c r="G137" s="306"/>
      <c r="H137" s="306"/>
      <c r="I137" s="306"/>
    </row>
    <row r="138" spans="1:9" ht="20.100000000000001" customHeight="1" thickBot="1" x14ac:dyDescent="0.25">
      <c r="A138" s="1018"/>
      <c r="B138" s="1028"/>
      <c r="C138" s="1028"/>
      <c r="D138" s="1029"/>
      <c r="E138" s="801" t="s">
        <v>99</v>
      </c>
      <c r="F138" s="340">
        <f>SUM(F136:F137)</f>
        <v>0</v>
      </c>
      <c r="G138" s="306"/>
      <c r="H138" s="306"/>
      <c r="I138" s="306"/>
    </row>
    <row r="139" spans="1:9" ht="20.100000000000001" customHeight="1" x14ac:dyDescent="0.2">
      <c r="A139" s="307"/>
      <c r="B139" s="354"/>
      <c r="C139" s="354"/>
      <c r="D139" s="354"/>
      <c r="E139" s="816"/>
      <c r="F139" s="428"/>
      <c r="G139" s="306"/>
      <c r="H139" s="306"/>
      <c r="I139" s="306"/>
    </row>
    <row r="140" spans="1:9" ht="20.100000000000001" customHeight="1" x14ac:dyDescent="0.2">
      <c r="A140" s="421">
        <v>1.8</v>
      </c>
      <c r="B140" s="218" t="s">
        <v>61</v>
      </c>
      <c r="C140" s="309" t="s">
        <v>24</v>
      </c>
      <c r="D140" s="309" t="s">
        <v>25</v>
      </c>
      <c r="E140" s="796" t="s">
        <v>26</v>
      </c>
      <c r="F140" s="309" t="s">
        <v>27</v>
      </c>
      <c r="G140" s="306"/>
      <c r="H140" s="306"/>
      <c r="I140" s="306"/>
    </row>
    <row r="141" spans="1:9" ht="52.5" customHeight="1" x14ac:dyDescent="0.2">
      <c r="A141" s="356" t="s">
        <v>85</v>
      </c>
      <c r="B141" s="429" t="s">
        <v>534</v>
      </c>
      <c r="C141" s="401" t="s">
        <v>8</v>
      </c>
      <c r="D141" s="401">
        <v>390</v>
      </c>
      <c r="E141" s="728"/>
      <c r="F141" s="430">
        <f>D141*E141</f>
        <v>0</v>
      </c>
      <c r="G141" s="306"/>
      <c r="H141" s="306"/>
      <c r="I141" s="306"/>
    </row>
    <row r="142" spans="1:9" ht="60.75" customHeight="1" x14ac:dyDescent="0.2">
      <c r="A142" s="356" t="s">
        <v>535</v>
      </c>
      <c r="B142" s="113" t="s">
        <v>536</v>
      </c>
      <c r="C142" s="401" t="s">
        <v>15</v>
      </c>
      <c r="D142" s="401">
        <v>330</v>
      </c>
      <c r="E142" s="728"/>
      <c r="F142" s="430">
        <f>D142*E142</f>
        <v>0</v>
      </c>
      <c r="G142" s="306"/>
      <c r="H142" s="306"/>
      <c r="I142" s="306"/>
    </row>
    <row r="143" spans="1:9" ht="135" customHeight="1" x14ac:dyDescent="0.2">
      <c r="A143" s="356" t="s">
        <v>537</v>
      </c>
      <c r="B143" s="432" t="s">
        <v>538</v>
      </c>
      <c r="C143" s="401" t="s">
        <v>100</v>
      </c>
      <c r="D143" s="401">
        <v>330</v>
      </c>
      <c r="E143" s="728"/>
      <c r="F143" s="434">
        <f t="shared" ref="F143" si="11">D143*E143</f>
        <v>0</v>
      </c>
      <c r="G143" s="306"/>
      <c r="H143" s="306"/>
      <c r="I143" s="306"/>
    </row>
    <row r="144" spans="1:9" ht="129" customHeight="1" x14ac:dyDescent="0.2">
      <c r="A144" s="356" t="s">
        <v>539</v>
      </c>
      <c r="B144" s="114" t="s">
        <v>540</v>
      </c>
      <c r="C144" s="401" t="s">
        <v>1</v>
      </c>
      <c r="D144" s="401">
        <v>328</v>
      </c>
      <c r="E144" s="728"/>
      <c r="F144" s="430">
        <f>D144*E144</f>
        <v>0</v>
      </c>
      <c r="G144" s="306"/>
      <c r="H144" s="306"/>
      <c r="I144" s="306"/>
    </row>
    <row r="145" spans="1:9" ht="38.25" x14ac:dyDescent="0.2">
      <c r="A145" s="356" t="s">
        <v>541</v>
      </c>
      <c r="B145" s="435" t="s">
        <v>542</v>
      </c>
      <c r="C145" s="401" t="s">
        <v>1</v>
      </c>
      <c r="D145" s="401">
        <v>25.7</v>
      </c>
      <c r="E145" s="526"/>
      <c r="F145" s="437">
        <f t="shared" ref="F145:F146" si="12">D145*E145</f>
        <v>0</v>
      </c>
      <c r="G145" s="306"/>
      <c r="H145" s="306"/>
      <c r="I145" s="306"/>
    </row>
    <row r="146" spans="1:9" ht="39" thickBot="1" x14ac:dyDescent="0.25">
      <c r="A146" s="356" t="s">
        <v>543</v>
      </c>
      <c r="B146" s="189" t="s">
        <v>544</v>
      </c>
      <c r="C146" s="401" t="s">
        <v>8</v>
      </c>
      <c r="D146" s="401">
        <v>328</v>
      </c>
      <c r="E146" s="535"/>
      <c r="F146" s="439">
        <f t="shared" si="12"/>
        <v>0</v>
      </c>
      <c r="G146" s="306"/>
      <c r="H146" s="306"/>
      <c r="I146" s="306"/>
    </row>
    <row r="147" spans="1:9" ht="20.100000000000001" customHeight="1" thickBot="1" x14ac:dyDescent="0.25">
      <c r="A147" s="1018"/>
      <c r="B147" s="1028"/>
      <c r="C147" s="1028"/>
      <c r="D147" s="1029"/>
      <c r="E147" s="801" t="s">
        <v>101</v>
      </c>
      <c r="F147" s="340">
        <f>SUM(F141:F146)</f>
        <v>0</v>
      </c>
      <c r="G147" s="306"/>
      <c r="H147" s="306"/>
      <c r="I147" s="306"/>
    </row>
    <row r="148" spans="1:9" ht="20.100000000000001" customHeight="1" thickBot="1" x14ac:dyDescent="0.25">
      <c r="A148" s="306"/>
      <c r="B148" s="306"/>
      <c r="C148" s="306"/>
      <c r="D148" s="306"/>
      <c r="F148" s="307"/>
      <c r="G148" s="306"/>
      <c r="H148" s="306"/>
      <c r="I148" s="306"/>
    </row>
    <row r="149" spans="1:9" ht="20.100000000000001" customHeight="1" x14ac:dyDescent="0.2">
      <c r="A149" s="440">
        <f>$A$11</f>
        <v>1</v>
      </c>
      <c r="B149" s="1030" t="s">
        <v>74</v>
      </c>
      <c r="C149" s="1031"/>
      <c r="D149" s="1032"/>
      <c r="E149" s="1033" t="s">
        <v>27</v>
      </c>
      <c r="F149" s="1034"/>
      <c r="G149" s="306"/>
      <c r="H149" s="306"/>
      <c r="I149" s="306"/>
    </row>
    <row r="150" spans="1:9" ht="20.100000000000001" customHeight="1" x14ac:dyDescent="0.2">
      <c r="A150" s="441">
        <f>A12</f>
        <v>1.1000000000000001</v>
      </c>
      <c r="B150" s="1013" t="str">
        <f>B12</f>
        <v>Punët përgatitore dhe shërbimet</v>
      </c>
      <c r="C150" s="1014"/>
      <c r="D150" s="1015"/>
      <c r="E150" s="1016">
        <f>F17</f>
        <v>0</v>
      </c>
      <c r="F150" s="1017"/>
      <c r="G150" s="306"/>
      <c r="H150" s="306"/>
      <c r="I150" s="306"/>
    </row>
    <row r="151" spans="1:9" ht="20.100000000000001" customHeight="1" x14ac:dyDescent="0.2">
      <c r="A151" s="441">
        <f>A19</f>
        <v>1.2</v>
      </c>
      <c r="B151" s="1013" t="str">
        <f>B19</f>
        <v>Punët e Demolimit</v>
      </c>
      <c r="C151" s="1014"/>
      <c r="D151" s="1015"/>
      <c r="E151" s="1016">
        <f>F29</f>
        <v>0</v>
      </c>
      <c r="F151" s="1017"/>
      <c r="G151" s="306"/>
      <c r="H151" s="306"/>
      <c r="I151" s="306"/>
    </row>
    <row r="152" spans="1:9" ht="20.100000000000001" customHeight="1" x14ac:dyDescent="0.2">
      <c r="A152" s="442">
        <f>A32</f>
        <v>1.3</v>
      </c>
      <c r="B152" s="1013" t="str">
        <f>B32</f>
        <v>Punët e hidroizolimit</v>
      </c>
      <c r="C152" s="1014"/>
      <c r="D152" s="1015"/>
      <c r="E152" s="1016">
        <f>F35</f>
        <v>0</v>
      </c>
      <c r="F152" s="1017"/>
      <c r="G152" s="306"/>
      <c r="H152" s="306"/>
      <c r="I152" s="306"/>
    </row>
    <row r="153" spans="1:9" ht="12.75" x14ac:dyDescent="0.2">
      <c r="A153" s="442">
        <f>A37</f>
        <v>1.4</v>
      </c>
      <c r="B153" s="1013" t="str">
        <f>B37</f>
        <v>Punët e izolimit termik &amp; Fasada</v>
      </c>
      <c r="C153" s="1014"/>
      <c r="D153" s="1015"/>
      <c r="E153" s="1016">
        <f>F43</f>
        <v>0</v>
      </c>
      <c r="F153" s="1017"/>
      <c r="G153" s="306"/>
      <c r="H153" s="306"/>
      <c r="I153" s="306"/>
    </row>
    <row r="154" spans="1:9" s="444" customFormat="1" ht="12.75" x14ac:dyDescent="0.2">
      <c r="A154" s="441">
        <f>A45</f>
        <v>1.5</v>
      </c>
      <c r="B154" s="1013" t="str">
        <f>B45</f>
        <v>Punët e Kulmit</v>
      </c>
      <c r="C154" s="1014"/>
      <c r="D154" s="1015"/>
      <c r="E154" s="1016">
        <f>SUM(F78)</f>
        <v>0</v>
      </c>
      <c r="F154" s="1017"/>
      <c r="G154" s="306"/>
      <c r="H154" s="443"/>
      <c r="I154" s="443"/>
    </row>
    <row r="155" spans="1:9" s="444" customFormat="1" ht="12.75" x14ac:dyDescent="0.2">
      <c r="A155" s="442">
        <v>1.6</v>
      </c>
      <c r="B155" s="1013" t="str">
        <f>B79</f>
        <v>Punët e zdrukthtarisë</v>
      </c>
      <c r="C155" s="1014"/>
      <c r="D155" s="1015"/>
      <c r="E155" s="1016">
        <f>F133</f>
        <v>0</v>
      </c>
      <c r="F155" s="1017"/>
      <c r="G155" s="306"/>
      <c r="H155" s="443"/>
      <c r="I155" s="443"/>
    </row>
    <row r="156" spans="1:9" s="444" customFormat="1" ht="12.75" x14ac:dyDescent="0.2">
      <c r="A156" s="445">
        <f>A135</f>
        <v>1.7</v>
      </c>
      <c r="B156" s="1013" t="str">
        <f>B135</f>
        <v>Punët e suvatimit dhe ngjyrosjes</v>
      </c>
      <c r="C156" s="1014"/>
      <c r="D156" s="1015"/>
      <c r="E156" s="1016">
        <f>F138</f>
        <v>0</v>
      </c>
      <c r="F156" s="1017"/>
      <c r="G156" s="306"/>
      <c r="H156" s="443"/>
      <c r="I156" s="443"/>
    </row>
    <row r="157" spans="1:9" s="444" customFormat="1" ht="13.5" thickBot="1" x14ac:dyDescent="0.25">
      <c r="A157" s="446">
        <f>A140</f>
        <v>1.8</v>
      </c>
      <c r="B157" s="1035" t="str">
        <f>B140</f>
        <v>Punët tjera</v>
      </c>
      <c r="C157" s="1036"/>
      <c r="D157" s="1037"/>
      <c r="E157" s="1038">
        <f>F147</f>
        <v>0</v>
      </c>
      <c r="F157" s="1039"/>
      <c r="G157" s="306"/>
      <c r="H157" s="443"/>
      <c r="I157" s="443"/>
    </row>
    <row r="158" spans="1:9" s="444" customFormat="1" ht="13.5" thickBot="1" x14ac:dyDescent="0.25">
      <c r="A158" s="447">
        <f>$A$11</f>
        <v>1</v>
      </c>
      <c r="B158" s="1040" t="s">
        <v>66</v>
      </c>
      <c r="C158" s="1041"/>
      <c r="D158" s="1042"/>
      <c r="E158" s="1043">
        <f>SUM(E150:F157)</f>
        <v>0</v>
      </c>
      <c r="F158" s="1044"/>
      <c r="G158" s="306"/>
      <c r="H158" s="443"/>
      <c r="I158" s="443"/>
    </row>
    <row r="159" spans="1:9" s="444" customFormat="1" ht="12.75" x14ac:dyDescent="0.2">
      <c r="A159" s="448"/>
      <c r="B159" s="448"/>
      <c r="C159" s="449"/>
      <c r="D159" s="449"/>
      <c r="E159" s="817"/>
      <c r="F159" s="449"/>
      <c r="G159" s="306"/>
      <c r="H159" s="443"/>
      <c r="I159" s="443"/>
    </row>
    <row r="160" spans="1:9" s="444" customFormat="1" ht="12.75" x14ac:dyDescent="0.2">
      <c r="A160" s="450">
        <v>2</v>
      </c>
      <c r="B160" s="1045" t="s">
        <v>75</v>
      </c>
      <c r="C160" s="1045"/>
      <c r="D160" s="1045"/>
      <c r="E160" s="1045"/>
      <c r="F160" s="1045"/>
      <c r="G160" s="306"/>
      <c r="H160" s="443"/>
      <c r="I160" s="443"/>
    </row>
    <row r="161" spans="1:9" s="444" customFormat="1" ht="12.75" x14ac:dyDescent="0.2">
      <c r="A161" s="450">
        <v>2.1</v>
      </c>
      <c r="B161" s="450" t="s">
        <v>194</v>
      </c>
      <c r="C161" s="309" t="s">
        <v>24</v>
      </c>
      <c r="D161" s="309" t="s">
        <v>25</v>
      </c>
      <c r="E161" s="309" t="s">
        <v>26</v>
      </c>
      <c r="F161" s="309" t="s">
        <v>27</v>
      </c>
      <c r="G161" s="306"/>
      <c r="H161" s="443"/>
      <c r="I161" s="443"/>
    </row>
    <row r="162" spans="1:9" s="444" customFormat="1" ht="48" x14ac:dyDescent="0.2">
      <c r="A162" s="237" t="s">
        <v>49</v>
      </c>
      <c r="B162" s="451" t="s">
        <v>545</v>
      </c>
      <c r="C162" s="452" t="s">
        <v>117</v>
      </c>
      <c r="D162" s="453">
        <v>1</v>
      </c>
      <c r="E162" s="454"/>
      <c r="F162" s="426">
        <f>D162*E162</f>
        <v>0</v>
      </c>
      <c r="G162" s="306"/>
      <c r="H162" s="443"/>
      <c r="I162" s="443"/>
    </row>
    <row r="163" spans="1:9" s="444" customFormat="1" ht="156" x14ac:dyDescent="0.2">
      <c r="A163" s="237" t="s">
        <v>50</v>
      </c>
      <c r="B163" s="455" t="s">
        <v>546</v>
      </c>
      <c r="C163" s="456" t="s">
        <v>34</v>
      </c>
      <c r="D163" s="457">
        <v>1</v>
      </c>
      <c r="E163" s="454"/>
      <c r="F163" s="426">
        <f>D163*E163</f>
        <v>0</v>
      </c>
      <c r="G163" s="306"/>
      <c r="H163" s="443"/>
      <c r="I163" s="443"/>
    </row>
    <row r="164" spans="1:9" s="444" customFormat="1" ht="156" x14ac:dyDescent="0.2">
      <c r="A164" s="237" t="s">
        <v>51</v>
      </c>
      <c r="B164" s="455" t="s">
        <v>547</v>
      </c>
      <c r="C164" s="456" t="s">
        <v>34</v>
      </c>
      <c r="D164" s="457">
        <v>1</v>
      </c>
      <c r="E164" s="454"/>
      <c r="F164" s="426">
        <f>D164*E164</f>
        <v>0</v>
      </c>
      <c r="G164" s="306"/>
      <c r="H164" s="443"/>
      <c r="I164" s="443"/>
    </row>
    <row r="165" spans="1:9" s="444" customFormat="1" ht="96" x14ac:dyDescent="0.2">
      <c r="A165" s="237" t="s">
        <v>52</v>
      </c>
      <c r="B165" s="455" t="s">
        <v>548</v>
      </c>
      <c r="C165" s="456" t="s">
        <v>34</v>
      </c>
      <c r="D165" s="457">
        <v>1</v>
      </c>
      <c r="E165" s="454"/>
      <c r="F165" s="426">
        <f t="shared" ref="F165:F217" si="13">D165*E165</f>
        <v>0</v>
      </c>
      <c r="G165" s="306"/>
      <c r="H165" s="443"/>
      <c r="I165" s="443"/>
    </row>
    <row r="166" spans="1:9" s="444" customFormat="1" ht="96" x14ac:dyDescent="0.2">
      <c r="A166" s="237" t="s">
        <v>53</v>
      </c>
      <c r="B166" s="455" t="s">
        <v>549</v>
      </c>
      <c r="C166" s="456" t="s">
        <v>34</v>
      </c>
      <c r="D166" s="457">
        <v>2</v>
      </c>
      <c r="E166" s="454"/>
      <c r="F166" s="426">
        <f t="shared" si="13"/>
        <v>0</v>
      </c>
      <c r="G166" s="306"/>
      <c r="H166" s="443"/>
      <c r="I166" s="443"/>
    </row>
    <row r="167" spans="1:9" s="444" customFormat="1" ht="96" x14ac:dyDescent="0.2">
      <c r="A167" s="237" t="s">
        <v>54</v>
      </c>
      <c r="B167" s="455" t="s">
        <v>550</v>
      </c>
      <c r="C167" s="456" t="s">
        <v>34</v>
      </c>
      <c r="D167" s="457">
        <v>1</v>
      </c>
      <c r="E167" s="454"/>
      <c r="F167" s="426">
        <f t="shared" si="13"/>
        <v>0</v>
      </c>
      <c r="G167" s="306"/>
      <c r="H167" s="443"/>
      <c r="I167" s="443"/>
    </row>
    <row r="168" spans="1:9" s="444" customFormat="1" ht="36" x14ac:dyDescent="0.2">
      <c r="A168" s="237" t="s">
        <v>55</v>
      </c>
      <c r="B168" s="458" t="s">
        <v>551</v>
      </c>
      <c r="C168" s="456" t="s">
        <v>34</v>
      </c>
      <c r="D168" s="457">
        <v>1</v>
      </c>
      <c r="E168" s="454"/>
      <c r="F168" s="426">
        <f t="shared" si="13"/>
        <v>0</v>
      </c>
      <c r="G168" s="306"/>
      <c r="H168" s="443"/>
      <c r="I168" s="443"/>
    </row>
    <row r="169" spans="1:9" s="444" customFormat="1" ht="36" x14ac:dyDescent="0.2">
      <c r="A169" s="237" t="s">
        <v>202</v>
      </c>
      <c r="B169" s="458" t="s">
        <v>552</v>
      </c>
      <c r="C169" s="456" t="s">
        <v>34</v>
      </c>
      <c r="D169" s="457">
        <v>1</v>
      </c>
      <c r="E169" s="454"/>
      <c r="F169" s="426">
        <f t="shared" si="13"/>
        <v>0</v>
      </c>
      <c r="G169" s="306"/>
      <c r="H169" s="443"/>
      <c r="I169" s="443"/>
    </row>
    <row r="170" spans="1:9" s="444" customFormat="1" ht="24" x14ac:dyDescent="0.2">
      <c r="A170" s="237" t="s">
        <v>205</v>
      </c>
      <c r="B170" s="455" t="s">
        <v>553</v>
      </c>
      <c r="C170" s="456" t="s">
        <v>34</v>
      </c>
      <c r="D170" s="457">
        <v>1</v>
      </c>
      <c r="E170" s="454"/>
      <c r="F170" s="426">
        <f t="shared" si="13"/>
        <v>0</v>
      </c>
      <c r="G170" s="306"/>
      <c r="H170" s="443"/>
      <c r="I170" s="443"/>
    </row>
    <row r="171" spans="1:9" s="444" customFormat="1" ht="24" x14ac:dyDescent="0.2">
      <c r="A171" s="237" t="s">
        <v>207</v>
      </c>
      <c r="B171" s="455" t="s">
        <v>554</v>
      </c>
      <c r="C171" s="456" t="s">
        <v>34</v>
      </c>
      <c r="D171" s="457">
        <v>1</v>
      </c>
      <c r="E171" s="454"/>
      <c r="F171" s="426">
        <f t="shared" si="13"/>
        <v>0</v>
      </c>
      <c r="G171" s="306"/>
      <c r="H171" s="443"/>
      <c r="I171" s="443"/>
    </row>
    <row r="172" spans="1:9" s="444" customFormat="1" ht="24" x14ac:dyDescent="0.2">
      <c r="A172" s="237" t="s">
        <v>209</v>
      </c>
      <c r="B172" s="455" t="s">
        <v>203</v>
      </c>
      <c r="C172" s="456"/>
      <c r="D172" s="459"/>
      <c r="E172" s="454"/>
      <c r="F172" s="426"/>
      <c r="G172" s="306"/>
      <c r="H172" s="443"/>
      <c r="I172" s="443"/>
    </row>
    <row r="173" spans="1:9" s="444" customFormat="1" ht="12.75" x14ac:dyDescent="0.2">
      <c r="A173" s="237" t="s">
        <v>313</v>
      </c>
      <c r="B173" s="460" t="s">
        <v>555</v>
      </c>
      <c r="C173" s="456" t="s">
        <v>1</v>
      </c>
      <c r="D173" s="461">
        <v>40</v>
      </c>
      <c r="E173" s="454"/>
      <c r="F173" s="426">
        <f t="shared" ref="F173:F174" si="14">D173*E173</f>
        <v>0</v>
      </c>
      <c r="G173" s="306"/>
      <c r="H173" s="443"/>
      <c r="I173" s="443"/>
    </row>
    <row r="174" spans="1:9" s="444" customFormat="1" ht="12.75" x14ac:dyDescent="0.2">
      <c r="A174" s="237" t="s">
        <v>314</v>
      </c>
      <c r="B174" s="460" t="s">
        <v>556</v>
      </c>
      <c r="C174" s="456" t="s">
        <v>1</v>
      </c>
      <c r="D174" s="461">
        <v>40</v>
      </c>
      <c r="E174" s="454"/>
      <c r="F174" s="426">
        <f t="shared" si="14"/>
        <v>0</v>
      </c>
      <c r="G174" s="306"/>
      <c r="H174" s="443"/>
      <c r="I174" s="443"/>
    </row>
    <row r="175" spans="1:9" s="444" customFormat="1" ht="12.75" x14ac:dyDescent="0.2">
      <c r="A175" s="237" t="s">
        <v>557</v>
      </c>
      <c r="B175" s="460" t="s">
        <v>558</v>
      </c>
      <c r="C175" s="456" t="s">
        <v>1</v>
      </c>
      <c r="D175" s="461">
        <v>25</v>
      </c>
      <c r="E175" s="454"/>
      <c r="F175" s="426">
        <f t="shared" si="13"/>
        <v>0</v>
      </c>
      <c r="G175" s="306"/>
      <c r="H175" s="443"/>
      <c r="I175" s="443"/>
    </row>
    <row r="176" spans="1:9" s="444" customFormat="1" ht="12.75" x14ac:dyDescent="0.2">
      <c r="A176" s="237" t="s">
        <v>559</v>
      </c>
      <c r="B176" s="460" t="s">
        <v>560</v>
      </c>
      <c r="C176" s="456" t="s">
        <v>1</v>
      </c>
      <c r="D176" s="461">
        <v>25</v>
      </c>
      <c r="E176" s="454"/>
      <c r="F176" s="426">
        <f t="shared" si="13"/>
        <v>0</v>
      </c>
      <c r="G176" s="306"/>
      <c r="H176" s="443"/>
      <c r="I176" s="443"/>
    </row>
    <row r="177" spans="1:9" s="444" customFormat="1" ht="12.75" x14ac:dyDescent="0.2">
      <c r="A177" s="237" t="s">
        <v>561</v>
      </c>
      <c r="B177" s="460" t="s">
        <v>562</v>
      </c>
      <c r="C177" s="456" t="s">
        <v>1</v>
      </c>
      <c r="D177" s="461">
        <v>10</v>
      </c>
      <c r="E177" s="454"/>
      <c r="F177" s="426">
        <f t="shared" si="13"/>
        <v>0</v>
      </c>
      <c r="G177" s="306"/>
      <c r="H177" s="443"/>
      <c r="I177" s="443"/>
    </row>
    <row r="178" spans="1:9" s="444" customFormat="1" ht="12.75" x14ac:dyDescent="0.2">
      <c r="A178" s="237" t="s">
        <v>563</v>
      </c>
      <c r="B178" s="460" t="s">
        <v>564</v>
      </c>
      <c r="C178" s="456" t="s">
        <v>1</v>
      </c>
      <c r="D178" s="461">
        <v>10</v>
      </c>
      <c r="E178" s="454"/>
      <c r="F178" s="426">
        <f t="shared" si="13"/>
        <v>0</v>
      </c>
      <c r="G178" s="306"/>
      <c r="H178" s="443"/>
      <c r="I178" s="443"/>
    </row>
    <row r="179" spans="1:9" s="444" customFormat="1" ht="36" x14ac:dyDescent="0.2">
      <c r="A179" s="237" t="s">
        <v>211</v>
      </c>
      <c r="B179" s="458" t="s">
        <v>565</v>
      </c>
      <c r="C179" s="456" t="s">
        <v>90</v>
      </c>
      <c r="D179" s="461">
        <v>0.3</v>
      </c>
      <c r="E179" s="845">
        <f>SUM(F173:F178)</f>
        <v>0</v>
      </c>
      <c r="F179" s="426">
        <f>D179*E179</f>
        <v>0</v>
      </c>
      <c r="G179" s="306"/>
      <c r="H179" s="443"/>
      <c r="I179" s="443"/>
    </row>
    <row r="180" spans="1:9" s="444" customFormat="1" ht="24" x14ac:dyDescent="0.2">
      <c r="A180" s="237" t="s">
        <v>213</v>
      </c>
      <c r="B180" s="462" t="s">
        <v>566</v>
      </c>
      <c r="C180" s="463"/>
      <c r="D180" s="463"/>
      <c r="E180" s="454"/>
      <c r="F180" s="426"/>
      <c r="G180" s="306"/>
      <c r="H180" s="443"/>
      <c r="I180" s="443"/>
    </row>
    <row r="181" spans="1:9" s="444" customFormat="1" ht="12.75" x14ac:dyDescent="0.2">
      <c r="A181" s="464" t="s">
        <v>317</v>
      </c>
      <c r="B181" s="462" t="s">
        <v>567</v>
      </c>
      <c r="C181" s="465" t="s">
        <v>34</v>
      </c>
      <c r="D181" s="465">
        <v>2</v>
      </c>
      <c r="E181" s="454"/>
      <c r="F181" s="426">
        <f>D181*E181</f>
        <v>0</v>
      </c>
      <c r="G181" s="306"/>
      <c r="H181" s="443"/>
      <c r="I181" s="443"/>
    </row>
    <row r="182" spans="1:9" s="444" customFormat="1" ht="12.75" x14ac:dyDescent="0.2">
      <c r="A182" s="464" t="s">
        <v>318</v>
      </c>
      <c r="B182" s="462" t="s">
        <v>568</v>
      </c>
      <c r="C182" s="465" t="s">
        <v>34</v>
      </c>
      <c r="D182" s="465">
        <v>2</v>
      </c>
      <c r="E182" s="454"/>
      <c r="F182" s="426">
        <f>D182*E182</f>
        <v>0</v>
      </c>
      <c r="G182" s="306"/>
      <c r="H182" s="443"/>
      <c r="I182" s="443"/>
    </row>
    <row r="183" spans="1:9" s="444" customFormat="1" ht="12.75" x14ac:dyDescent="0.2">
      <c r="A183" s="464" t="s">
        <v>214</v>
      </c>
      <c r="B183" s="458" t="s">
        <v>569</v>
      </c>
      <c r="C183" s="457"/>
      <c r="D183" s="461"/>
      <c r="E183" s="454"/>
      <c r="F183" s="426"/>
      <c r="G183" s="306"/>
      <c r="H183" s="443"/>
      <c r="I183" s="443"/>
    </row>
    <row r="184" spans="1:9" s="444" customFormat="1" ht="12.75" x14ac:dyDescent="0.2">
      <c r="A184" s="464" t="s">
        <v>570</v>
      </c>
      <c r="B184" s="462" t="s">
        <v>567</v>
      </c>
      <c r="C184" s="465" t="s">
        <v>34</v>
      </c>
      <c r="D184" s="465">
        <v>1</v>
      </c>
      <c r="E184" s="454"/>
      <c r="F184" s="426">
        <f>D184*E184</f>
        <v>0</v>
      </c>
      <c r="G184" s="306"/>
      <c r="H184" s="443"/>
      <c r="I184" s="443"/>
    </row>
    <row r="185" spans="1:9" s="444" customFormat="1" ht="12.75" x14ac:dyDescent="0.2">
      <c r="A185" s="464" t="s">
        <v>571</v>
      </c>
      <c r="B185" s="462" t="s">
        <v>568</v>
      </c>
      <c r="C185" s="465" t="s">
        <v>34</v>
      </c>
      <c r="D185" s="465">
        <v>1</v>
      </c>
      <c r="E185" s="454"/>
      <c r="F185" s="426">
        <f>D185*E185</f>
        <v>0</v>
      </c>
      <c r="G185" s="306"/>
      <c r="H185" s="443"/>
      <c r="I185" s="443"/>
    </row>
    <row r="186" spans="1:9" s="444" customFormat="1" ht="24" x14ac:dyDescent="0.2">
      <c r="A186" s="464" t="s">
        <v>215</v>
      </c>
      <c r="B186" s="466" t="s">
        <v>212</v>
      </c>
      <c r="C186" s="467"/>
      <c r="D186" s="468"/>
      <c r="E186" s="454"/>
      <c r="F186" s="426"/>
      <c r="G186" s="306"/>
      <c r="H186" s="443"/>
      <c r="I186" s="443"/>
    </row>
    <row r="187" spans="1:9" s="444" customFormat="1" ht="12.75" x14ac:dyDescent="0.2">
      <c r="A187" s="469" t="s">
        <v>572</v>
      </c>
      <c r="B187" s="470" t="s">
        <v>573</v>
      </c>
      <c r="C187" s="465" t="s">
        <v>34</v>
      </c>
      <c r="D187" s="465">
        <v>5</v>
      </c>
      <c r="E187" s="454"/>
      <c r="F187" s="426">
        <f t="shared" ref="F187:F189" si="15">D187*E187</f>
        <v>0</v>
      </c>
      <c r="G187" s="306"/>
      <c r="H187" s="443"/>
      <c r="I187" s="443"/>
    </row>
    <row r="188" spans="1:9" s="444" customFormat="1" ht="12.75" x14ac:dyDescent="0.2">
      <c r="A188" s="469" t="s">
        <v>574</v>
      </c>
      <c r="B188" s="470" t="s">
        <v>575</v>
      </c>
      <c r="C188" s="465" t="s">
        <v>34</v>
      </c>
      <c r="D188" s="465">
        <v>6</v>
      </c>
      <c r="E188" s="454"/>
      <c r="F188" s="426">
        <f t="shared" si="15"/>
        <v>0</v>
      </c>
      <c r="G188" s="306"/>
      <c r="H188" s="443"/>
      <c r="I188" s="443"/>
    </row>
    <row r="189" spans="1:9" s="444" customFormat="1" ht="12.75" x14ac:dyDescent="0.2">
      <c r="A189" s="469" t="s">
        <v>576</v>
      </c>
      <c r="B189" s="470" t="s">
        <v>300</v>
      </c>
      <c r="C189" s="465" t="s">
        <v>34</v>
      </c>
      <c r="D189" s="465">
        <v>12</v>
      </c>
      <c r="E189" s="454"/>
      <c r="F189" s="426">
        <f t="shared" si="15"/>
        <v>0</v>
      </c>
      <c r="G189" s="306"/>
      <c r="H189" s="443"/>
      <c r="I189" s="443"/>
    </row>
    <row r="190" spans="1:9" s="444" customFormat="1" ht="12.75" x14ac:dyDescent="0.2">
      <c r="A190" s="469" t="s">
        <v>577</v>
      </c>
      <c r="B190" s="470" t="s">
        <v>301</v>
      </c>
      <c r="C190" s="465" t="s">
        <v>34</v>
      </c>
      <c r="D190" s="465">
        <v>3</v>
      </c>
      <c r="E190" s="454"/>
      <c r="F190" s="426">
        <f t="shared" si="13"/>
        <v>0</v>
      </c>
      <c r="G190" s="306"/>
      <c r="H190" s="443"/>
      <c r="I190" s="443"/>
    </row>
    <row r="191" spans="1:9" s="444" customFormat="1" ht="36" x14ac:dyDescent="0.2">
      <c r="A191" s="464" t="s">
        <v>216</v>
      </c>
      <c r="B191" s="470" t="s">
        <v>578</v>
      </c>
      <c r="C191" s="465"/>
      <c r="D191" s="465"/>
      <c r="E191" s="454"/>
      <c r="F191" s="426"/>
      <c r="G191" s="306"/>
      <c r="H191" s="443"/>
      <c r="I191" s="443"/>
    </row>
    <row r="192" spans="1:9" s="444" customFormat="1" ht="12.75" x14ac:dyDescent="0.2">
      <c r="A192" s="237" t="s">
        <v>579</v>
      </c>
      <c r="B192" s="455" t="s">
        <v>575</v>
      </c>
      <c r="C192" s="456" t="s">
        <v>34</v>
      </c>
      <c r="D192" s="461">
        <v>2</v>
      </c>
      <c r="E192" s="454"/>
      <c r="F192" s="426">
        <f t="shared" ref="F192" si="16">D192*E192</f>
        <v>0</v>
      </c>
      <c r="G192" s="306"/>
      <c r="H192" s="443"/>
      <c r="I192" s="443"/>
    </row>
    <row r="193" spans="1:9" s="444" customFormat="1" ht="12.75" x14ac:dyDescent="0.2">
      <c r="A193" s="237" t="s">
        <v>580</v>
      </c>
      <c r="B193" s="455" t="s">
        <v>300</v>
      </c>
      <c r="C193" s="456" t="s">
        <v>34</v>
      </c>
      <c r="D193" s="461">
        <v>4</v>
      </c>
      <c r="E193" s="454"/>
      <c r="F193" s="426">
        <f t="shared" si="13"/>
        <v>0</v>
      </c>
      <c r="G193" s="306"/>
      <c r="H193" s="443"/>
      <c r="I193" s="443"/>
    </row>
    <row r="194" spans="1:9" s="444" customFormat="1" ht="12.75" x14ac:dyDescent="0.2">
      <c r="A194" s="237" t="s">
        <v>581</v>
      </c>
      <c r="B194" s="455" t="s">
        <v>301</v>
      </c>
      <c r="C194" s="456" t="s">
        <v>34</v>
      </c>
      <c r="D194" s="461">
        <v>2</v>
      </c>
      <c r="E194" s="454"/>
      <c r="F194" s="426">
        <f t="shared" si="13"/>
        <v>0</v>
      </c>
      <c r="G194" s="306"/>
      <c r="H194" s="443"/>
      <c r="I194" s="443"/>
    </row>
    <row r="195" spans="1:9" s="444" customFormat="1" ht="36" x14ac:dyDescent="0.2">
      <c r="A195" s="471" t="s">
        <v>217</v>
      </c>
      <c r="B195" s="455" t="s">
        <v>582</v>
      </c>
      <c r="C195" s="456"/>
      <c r="D195" s="459"/>
      <c r="E195" s="454"/>
      <c r="F195" s="426"/>
      <c r="G195" s="306"/>
      <c r="H195" s="443"/>
      <c r="I195" s="443"/>
    </row>
    <row r="196" spans="1:9" s="444" customFormat="1" ht="12.75" x14ac:dyDescent="0.2">
      <c r="A196" s="471" t="s">
        <v>583</v>
      </c>
      <c r="B196" s="455" t="s">
        <v>573</v>
      </c>
      <c r="C196" s="456" t="s">
        <v>34</v>
      </c>
      <c r="D196" s="461">
        <v>1</v>
      </c>
      <c r="E196" s="454"/>
      <c r="F196" s="426">
        <f t="shared" ref="F196" si="17">D196*E196</f>
        <v>0</v>
      </c>
      <c r="G196" s="306"/>
      <c r="H196" s="443"/>
      <c r="I196" s="443"/>
    </row>
    <row r="197" spans="1:9" s="444" customFormat="1" ht="12.75" x14ac:dyDescent="0.2">
      <c r="A197" s="471" t="s">
        <v>584</v>
      </c>
      <c r="B197" s="455" t="s">
        <v>585</v>
      </c>
      <c r="C197" s="456" t="s">
        <v>34</v>
      </c>
      <c r="D197" s="461">
        <v>1</v>
      </c>
      <c r="E197" s="454"/>
      <c r="F197" s="426">
        <f t="shared" si="13"/>
        <v>0</v>
      </c>
      <c r="G197" s="306"/>
      <c r="H197" s="443"/>
      <c r="I197" s="443"/>
    </row>
    <row r="198" spans="1:9" s="444" customFormat="1" ht="12.75" x14ac:dyDescent="0.2">
      <c r="A198" s="471" t="s">
        <v>586</v>
      </c>
      <c r="B198" s="455" t="s">
        <v>300</v>
      </c>
      <c r="C198" s="456" t="s">
        <v>34</v>
      </c>
      <c r="D198" s="461">
        <v>2</v>
      </c>
      <c r="E198" s="454"/>
      <c r="F198" s="426">
        <f t="shared" si="13"/>
        <v>0</v>
      </c>
      <c r="G198" s="306"/>
      <c r="H198" s="443"/>
      <c r="I198" s="443"/>
    </row>
    <row r="199" spans="1:9" s="444" customFormat="1" ht="24" x14ac:dyDescent="0.2">
      <c r="A199" s="471" t="s">
        <v>219</v>
      </c>
      <c r="B199" s="455" t="s">
        <v>587</v>
      </c>
      <c r="C199" s="456"/>
      <c r="D199" s="459"/>
      <c r="E199" s="454"/>
      <c r="F199" s="426"/>
      <c r="G199" s="306"/>
      <c r="H199" s="443"/>
      <c r="I199" s="443"/>
    </row>
    <row r="200" spans="1:9" s="444" customFormat="1" ht="12.75" x14ac:dyDescent="0.2">
      <c r="A200" s="471" t="s">
        <v>588</v>
      </c>
      <c r="B200" s="455" t="s">
        <v>575</v>
      </c>
      <c r="C200" s="456" t="s">
        <v>34</v>
      </c>
      <c r="D200" s="461">
        <v>1</v>
      </c>
      <c r="E200" s="454"/>
      <c r="F200" s="426">
        <f t="shared" si="13"/>
        <v>0</v>
      </c>
      <c r="G200" s="306"/>
      <c r="H200" s="443"/>
      <c r="I200" s="443"/>
    </row>
    <row r="201" spans="1:9" s="444" customFormat="1" ht="12.75" x14ac:dyDescent="0.2">
      <c r="A201" s="471" t="s">
        <v>589</v>
      </c>
      <c r="B201" s="455" t="s">
        <v>300</v>
      </c>
      <c r="C201" s="456" t="s">
        <v>34</v>
      </c>
      <c r="D201" s="461">
        <v>2</v>
      </c>
      <c r="E201" s="454"/>
      <c r="F201" s="426">
        <f t="shared" si="13"/>
        <v>0</v>
      </c>
      <c r="G201" s="306"/>
      <c r="H201" s="443"/>
      <c r="I201" s="443"/>
    </row>
    <row r="202" spans="1:9" s="444" customFormat="1" ht="12.75" x14ac:dyDescent="0.2">
      <c r="A202" s="471" t="s">
        <v>590</v>
      </c>
      <c r="B202" s="455" t="s">
        <v>301</v>
      </c>
      <c r="C202" s="456" t="s">
        <v>34</v>
      </c>
      <c r="D202" s="461">
        <v>1</v>
      </c>
      <c r="E202" s="454"/>
      <c r="F202" s="426">
        <f t="shared" si="13"/>
        <v>0</v>
      </c>
      <c r="G202" s="306"/>
      <c r="H202" s="443"/>
      <c r="I202" s="443"/>
    </row>
    <row r="203" spans="1:9" s="444" customFormat="1" ht="24" x14ac:dyDescent="0.2">
      <c r="A203" s="471" t="s">
        <v>221</v>
      </c>
      <c r="B203" s="455" t="s">
        <v>591</v>
      </c>
      <c r="C203" s="456"/>
      <c r="D203" s="472"/>
      <c r="E203" s="454"/>
      <c r="F203" s="426"/>
      <c r="G203" s="306"/>
      <c r="H203" s="443"/>
      <c r="I203" s="443"/>
    </row>
    <row r="204" spans="1:9" s="444" customFormat="1" ht="12.75" x14ac:dyDescent="0.2">
      <c r="A204" s="471" t="s">
        <v>592</v>
      </c>
      <c r="B204" s="455" t="s">
        <v>575</v>
      </c>
      <c r="C204" s="456" t="s">
        <v>34</v>
      </c>
      <c r="D204" s="461">
        <v>1</v>
      </c>
      <c r="E204" s="454"/>
      <c r="F204" s="426">
        <f t="shared" si="13"/>
        <v>0</v>
      </c>
      <c r="G204" s="306"/>
      <c r="H204" s="443"/>
      <c r="I204" s="443"/>
    </row>
    <row r="205" spans="1:9" s="444" customFormat="1" ht="12.75" x14ac:dyDescent="0.2">
      <c r="A205" s="471" t="s">
        <v>593</v>
      </c>
      <c r="B205" s="455" t="s">
        <v>300</v>
      </c>
      <c r="C205" s="456" t="s">
        <v>34</v>
      </c>
      <c r="D205" s="461">
        <v>1</v>
      </c>
      <c r="E205" s="454"/>
      <c r="F205" s="426">
        <f t="shared" si="13"/>
        <v>0</v>
      </c>
      <c r="G205" s="306"/>
      <c r="H205" s="443"/>
      <c r="I205" s="443"/>
    </row>
    <row r="206" spans="1:9" s="444" customFormat="1" ht="48" x14ac:dyDescent="0.2">
      <c r="A206" s="471" t="s">
        <v>223</v>
      </c>
      <c r="B206" s="455" t="s">
        <v>594</v>
      </c>
      <c r="C206" s="456"/>
      <c r="D206" s="459"/>
      <c r="E206" s="454"/>
      <c r="F206" s="426"/>
      <c r="G206" s="306"/>
      <c r="H206" s="443"/>
      <c r="I206" s="443"/>
    </row>
    <row r="207" spans="1:9" s="444" customFormat="1" ht="12.75" x14ac:dyDescent="0.2">
      <c r="A207" s="471" t="s">
        <v>595</v>
      </c>
      <c r="B207" s="455" t="s">
        <v>575</v>
      </c>
      <c r="C207" s="456" t="s">
        <v>34</v>
      </c>
      <c r="D207" s="461">
        <v>1</v>
      </c>
      <c r="E207" s="454"/>
      <c r="F207" s="426">
        <f>D207*E207</f>
        <v>0</v>
      </c>
      <c r="G207" s="306"/>
      <c r="H207" s="443"/>
      <c r="I207" s="443"/>
    </row>
    <row r="208" spans="1:9" s="444" customFormat="1" ht="12.75" x14ac:dyDescent="0.2">
      <c r="A208" s="471" t="s">
        <v>596</v>
      </c>
      <c r="B208" s="455" t="s">
        <v>300</v>
      </c>
      <c r="C208" s="456" t="s">
        <v>34</v>
      </c>
      <c r="D208" s="461">
        <v>1</v>
      </c>
      <c r="E208" s="454"/>
      <c r="F208" s="426">
        <f t="shared" ref="F208" si="18">D208*E208</f>
        <v>0</v>
      </c>
      <c r="G208" s="306"/>
      <c r="H208" s="443"/>
      <c r="I208" s="443"/>
    </row>
    <row r="209" spans="1:9" s="444" customFormat="1" ht="24" x14ac:dyDescent="0.2">
      <c r="A209" s="471" t="s">
        <v>225</v>
      </c>
      <c r="B209" s="455" t="s">
        <v>597</v>
      </c>
      <c r="C209" s="456" t="s">
        <v>34</v>
      </c>
      <c r="D209" s="461">
        <v>10</v>
      </c>
      <c r="E209" s="454"/>
      <c r="F209" s="426">
        <f t="shared" si="13"/>
        <v>0</v>
      </c>
      <c r="G209" s="306"/>
      <c r="H209" s="443"/>
      <c r="I209" s="443"/>
    </row>
    <row r="210" spans="1:9" s="444" customFormat="1" ht="24" x14ac:dyDescent="0.2">
      <c r="A210" s="471" t="s">
        <v>227</v>
      </c>
      <c r="B210" s="455" t="s">
        <v>220</v>
      </c>
      <c r="C210" s="456" t="s">
        <v>34</v>
      </c>
      <c r="D210" s="461">
        <v>3</v>
      </c>
      <c r="E210" s="454"/>
      <c r="F210" s="426">
        <f t="shared" si="13"/>
        <v>0</v>
      </c>
      <c r="G210" s="306"/>
      <c r="H210" s="443"/>
      <c r="I210" s="443"/>
    </row>
    <row r="211" spans="1:9" s="444" customFormat="1" ht="36" x14ac:dyDescent="0.2">
      <c r="A211" s="471" t="s">
        <v>229</v>
      </c>
      <c r="B211" s="455" t="s">
        <v>222</v>
      </c>
      <c r="C211" s="456" t="s">
        <v>34</v>
      </c>
      <c r="D211" s="461">
        <v>4</v>
      </c>
      <c r="E211" s="454"/>
      <c r="F211" s="426">
        <f t="shared" si="13"/>
        <v>0</v>
      </c>
      <c r="G211" s="306"/>
      <c r="H211" s="443"/>
      <c r="I211" s="443"/>
    </row>
    <row r="212" spans="1:9" s="474" customFormat="1" ht="24" x14ac:dyDescent="0.2">
      <c r="A212" s="471" t="s">
        <v>231</v>
      </c>
      <c r="B212" s="455" t="s">
        <v>226</v>
      </c>
      <c r="C212" s="456" t="s">
        <v>181</v>
      </c>
      <c r="D212" s="461">
        <v>86</v>
      </c>
      <c r="E212" s="454"/>
      <c r="F212" s="426">
        <f t="shared" si="13"/>
        <v>0</v>
      </c>
      <c r="G212" s="306"/>
      <c r="H212" s="473"/>
      <c r="I212" s="473"/>
    </row>
    <row r="213" spans="1:9" s="444" customFormat="1" ht="24" x14ac:dyDescent="0.2">
      <c r="A213" s="471" t="s">
        <v>232</v>
      </c>
      <c r="B213" s="455" t="s">
        <v>598</v>
      </c>
      <c r="C213" s="456" t="s">
        <v>34</v>
      </c>
      <c r="D213" s="461">
        <v>4</v>
      </c>
      <c r="E213" s="454"/>
      <c r="F213" s="426">
        <f t="shared" si="13"/>
        <v>0</v>
      </c>
      <c r="G213" s="306"/>
      <c r="H213" s="443"/>
      <c r="I213" s="443"/>
    </row>
    <row r="214" spans="1:9" s="474" customFormat="1" ht="12.75" x14ac:dyDescent="0.2">
      <c r="A214" s="471" t="s">
        <v>345</v>
      </c>
      <c r="B214" s="455" t="s">
        <v>230</v>
      </c>
      <c r="C214" s="456" t="s">
        <v>34</v>
      </c>
      <c r="D214" s="461">
        <v>1</v>
      </c>
      <c r="E214" s="454"/>
      <c r="F214" s="426">
        <f t="shared" si="13"/>
        <v>0</v>
      </c>
      <c r="G214" s="306"/>
      <c r="H214" s="473"/>
      <c r="I214" s="473"/>
    </row>
    <row r="215" spans="1:9" ht="29.25" customHeight="1" x14ac:dyDescent="0.2">
      <c r="A215" s="471" t="s">
        <v>599</v>
      </c>
      <c r="B215" s="475" t="s">
        <v>346</v>
      </c>
      <c r="C215" s="300" t="s">
        <v>347</v>
      </c>
      <c r="D215" s="301">
        <v>1400</v>
      </c>
      <c r="E215" s="302"/>
      <c r="F215" s="476">
        <f t="shared" si="13"/>
        <v>0</v>
      </c>
      <c r="G215" s="306"/>
      <c r="H215" s="306"/>
      <c r="I215" s="306"/>
    </row>
    <row r="216" spans="1:9" s="474" customFormat="1" ht="24" x14ac:dyDescent="0.2">
      <c r="A216" s="471" t="s">
        <v>600</v>
      </c>
      <c r="B216" s="455" t="s">
        <v>348</v>
      </c>
      <c r="C216" s="457" t="s">
        <v>117</v>
      </c>
      <c r="D216" s="461">
        <v>1</v>
      </c>
      <c r="E216" s="454"/>
      <c r="F216" s="426">
        <f t="shared" si="13"/>
        <v>0</v>
      </c>
      <c r="G216" s="306"/>
      <c r="H216" s="473"/>
      <c r="I216" s="473"/>
    </row>
    <row r="217" spans="1:9" s="474" customFormat="1" ht="24.75" thickBot="1" x14ac:dyDescent="0.25">
      <c r="A217" s="471" t="s">
        <v>601</v>
      </c>
      <c r="B217" s="458" t="s">
        <v>233</v>
      </c>
      <c r="C217" s="457" t="s">
        <v>117</v>
      </c>
      <c r="D217" s="461">
        <v>1</v>
      </c>
      <c r="E217" s="454"/>
      <c r="F217" s="426">
        <f t="shared" si="13"/>
        <v>0</v>
      </c>
      <c r="G217" s="306"/>
      <c r="H217" s="473"/>
      <c r="I217" s="473"/>
    </row>
    <row r="218" spans="1:9" s="444" customFormat="1" ht="13.5" thickBot="1" x14ac:dyDescent="0.25">
      <c r="A218" s="477"/>
      <c r="B218" s="478"/>
      <c r="C218" s="478"/>
      <c r="D218" s="479"/>
      <c r="E218" s="801" t="s">
        <v>56</v>
      </c>
      <c r="F218" s="480">
        <f>SUM(F162:F217)</f>
        <v>0</v>
      </c>
      <c r="G218" s="306"/>
      <c r="H218" s="443"/>
    </row>
    <row r="219" spans="1:9" s="444" customFormat="1" ht="12.75" x14ac:dyDescent="0.2">
      <c r="A219" s="481"/>
      <c r="B219" s="481"/>
      <c r="C219" s="481"/>
      <c r="D219" s="482"/>
      <c r="E219" s="818"/>
      <c r="F219" s="484"/>
      <c r="G219" s="306"/>
      <c r="H219" s="443"/>
    </row>
    <row r="220" spans="1:9" s="444" customFormat="1" ht="12.75" x14ac:dyDescent="0.2">
      <c r="A220" s="450">
        <v>2.2000000000000002</v>
      </c>
      <c r="B220" s="450" t="s">
        <v>195</v>
      </c>
      <c r="C220" s="309" t="s">
        <v>24</v>
      </c>
      <c r="D220" s="309" t="s">
        <v>25</v>
      </c>
      <c r="E220" s="309" t="s">
        <v>26</v>
      </c>
      <c r="F220" s="309" t="s">
        <v>27</v>
      </c>
      <c r="G220" s="306"/>
      <c r="H220" s="443"/>
    </row>
    <row r="221" spans="1:9" s="444" customFormat="1" ht="36" x14ac:dyDescent="0.2">
      <c r="A221" s="485" t="s">
        <v>234</v>
      </c>
      <c r="B221" s="486" t="s">
        <v>602</v>
      </c>
      <c r="C221" s="487" t="s">
        <v>603</v>
      </c>
      <c r="D221" s="488">
        <v>1</v>
      </c>
      <c r="E221" s="454"/>
      <c r="F221" s="426">
        <f>D221*E221</f>
        <v>0</v>
      </c>
      <c r="G221" s="306"/>
      <c r="H221" s="443"/>
    </row>
    <row r="222" spans="1:9" s="444" customFormat="1" ht="36" x14ac:dyDescent="0.2">
      <c r="A222" s="237" t="s">
        <v>604</v>
      </c>
      <c r="B222" s="489" t="s">
        <v>605</v>
      </c>
      <c r="C222" s="490" t="s">
        <v>606</v>
      </c>
      <c r="D222" s="490">
        <v>1</v>
      </c>
      <c r="E222" s="454"/>
      <c r="F222" s="426">
        <f>D222*E222</f>
        <v>0</v>
      </c>
      <c r="G222" s="306"/>
      <c r="H222" s="443"/>
    </row>
    <row r="223" spans="1:9" s="444" customFormat="1" ht="36" x14ac:dyDescent="0.2">
      <c r="A223" s="485" t="s">
        <v>607</v>
      </c>
      <c r="B223" s="491" t="s">
        <v>608</v>
      </c>
      <c r="C223" s="492"/>
      <c r="D223" s="493"/>
      <c r="E223" s="454"/>
      <c r="F223" s="426"/>
      <c r="G223" s="306"/>
      <c r="H223" s="443"/>
    </row>
    <row r="224" spans="1:9" s="444" customFormat="1" ht="12.75" x14ac:dyDescent="0.2">
      <c r="A224" s="485" t="s">
        <v>609</v>
      </c>
      <c r="B224" s="322" t="s">
        <v>610</v>
      </c>
      <c r="C224" s="487" t="s">
        <v>34</v>
      </c>
      <c r="D224" s="494">
        <v>2</v>
      </c>
      <c r="E224" s="454"/>
      <c r="F224" s="426">
        <f t="shared" ref="F224:F225" si="19">D224*E224</f>
        <v>0</v>
      </c>
      <c r="G224" s="306"/>
      <c r="H224" s="443"/>
    </row>
    <row r="225" spans="1:8" s="444" customFormat="1" ht="12.75" x14ac:dyDescent="0.2">
      <c r="A225" s="485" t="s">
        <v>611</v>
      </c>
      <c r="B225" s="322" t="s">
        <v>612</v>
      </c>
      <c r="C225" s="487" t="s">
        <v>34</v>
      </c>
      <c r="D225" s="494">
        <v>7</v>
      </c>
      <c r="E225" s="454"/>
      <c r="F225" s="426">
        <f t="shared" si="19"/>
        <v>0</v>
      </c>
      <c r="G225" s="306"/>
      <c r="H225" s="443"/>
    </row>
    <row r="226" spans="1:8" s="444" customFormat="1" ht="12.75" x14ac:dyDescent="0.2">
      <c r="A226" s="485" t="s">
        <v>613</v>
      </c>
      <c r="B226" s="322" t="s">
        <v>614</v>
      </c>
      <c r="C226" s="487" t="s">
        <v>34</v>
      </c>
      <c r="D226" s="494">
        <v>2</v>
      </c>
      <c r="E226" s="454"/>
      <c r="F226" s="426">
        <f>D226*E226</f>
        <v>0</v>
      </c>
      <c r="G226" s="306"/>
      <c r="H226" s="443"/>
    </row>
    <row r="227" spans="1:8" s="444" customFormat="1" ht="24" x14ac:dyDescent="0.2">
      <c r="A227" s="485" t="s">
        <v>615</v>
      </c>
      <c r="B227" s="495" t="s">
        <v>616</v>
      </c>
      <c r="C227" s="487" t="s">
        <v>34</v>
      </c>
      <c r="D227" s="493">
        <v>112</v>
      </c>
      <c r="E227" s="454"/>
      <c r="F227" s="426">
        <f t="shared" ref="F227:F229" si="20">D227*E227</f>
        <v>0</v>
      </c>
      <c r="G227" s="306"/>
      <c r="H227" s="443"/>
    </row>
    <row r="228" spans="1:8" s="444" customFormat="1" ht="36" x14ac:dyDescent="0.2">
      <c r="A228" s="485" t="s">
        <v>617</v>
      </c>
      <c r="B228" s="495" t="s">
        <v>618</v>
      </c>
      <c r="C228" s="487" t="s">
        <v>34</v>
      </c>
      <c r="D228" s="493">
        <v>112</v>
      </c>
      <c r="E228" s="454"/>
      <c r="F228" s="426">
        <f t="shared" si="20"/>
        <v>0</v>
      </c>
      <c r="G228" s="306"/>
      <c r="H228" s="443"/>
    </row>
    <row r="229" spans="1:8" s="444" customFormat="1" ht="36" x14ac:dyDescent="0.2">
      <c r="A229" s="485" t="s">
        <v>619</v>
      </c>
      <c r="B229" s="495" t="s">
        <v>620</v>
      </c>
      <c r="C229" s="487" t="s">
        <v>34</v>
      </c>
      <c r="D229" s="493">
        <v>30</v>
      </c>
      <c r="E229" s="454"/>
      <c r="F229" s="426">
        <f t="shared" si="20"/>
        <v>0</v>
      </c>
      <c r="G229" s="306"/>
      <c r="H229" s="443"/>
    </row>
    <row r="230" spans="1:8" s="444" customFormat="1" ht="12.75" x14ac:dyDescent="0.2">
      <c r="A230" s="485" t="s">
        <v>621</v>
      </c>
      <c r="B230" s="322" t="s">
        <v>622</v>
      </c>
      <c r="C230" s="494"/>
      <c r="D230" s="496"/>
      <c r="E230" s="454"/>
      <c r="F230" s="426"/>
      <c r="G230" s="306"/>
      <c r="H230" s="443"/>
    </row>
    <row r="231" spans="1:8" s="444" customFormat="1" ht="12.75" x14ac:dyDescent="0.2">
      <c r="A231" s="485" t="s">
        <v>623</v>
      </c>
      <c r="B231" s="322" t="s">
        <v>624</v>
      </c>
      <c r="C231" s="494" t="s">
        <v>1</v>
      </c>
      <c r="D231" s="494">
        <v>86</v>
      </c>
      <c r="E231" s="454"/>
      <c r="F231" s="426">
        <f t="shared" ref="F231:F237" si="21">D231*E231</f>
        <v>0</v>
      </c>
      <c r="G231" s="306"/>
      <c r="H231" s="443"/>
    </row>
    <row r="232" spans="1:8" s="444" customFormat="1" ht="12.75" x14ac:dyDescent="0.2">
      <c r="A232" s="485" t="s">
        <v>625</v>
      </c>
      <c r="B232" s="322" t="s">
        <v>626</v>
      </c>
      <c r="C232" s="494" t="s">
        <v>1</v>
      </c>
      <c r="D232" s="494">
        <v>36</v>
      </c>
      <c r="E232" s="454"/>
      <c r="F232" s="426">
        <f t="shared" si="21"/>
        <v>0</v>
      </c>
      <c r="G232" s="306"/>
      <c r="H232" s="443"/>
    </row>
    <row r="233" spans="1:8" s="444" customFormat="1" ht="24" x14ac:dyDescent="0.2">
      <c r="A233" s="485" t="s">
        <v>627</v>
      </c>
      <c r="B233" s="497" t="s">
        <v>628</v>
      </c>
      <c r="C233" s="498" t="s">
        <v>90</v>
      </c>
      <c r="D233" s="498">
        <v>0.3</v>
      </c>
      <c r="E233" s="845">
        <f>SUM(F231:F232)</f>
        <v>0</v>
      </c>
      <c r="F233" s="426">
        <f t="shared" si="21"/>
        <v>0</v>
      </c>
      <c r="G233" s="306"/>
      <c r="H233" s="443"/>
    </row>
    <row r="234" spans="1:8" s="444" customFormat="1" ht="36" x14ac:dyDescent="0.2">
      <c r="A234" s="485" t="s">
        <v>629</v>
      </c>
      <c r="B234" s="499" t="s">
        <v>630</v>
      </c>
      <c r="C234" s="487" t="s">
        <v>181</v>
      </c>
      <c r="D234" s="494">
        <v>90</v>
      </c>
      <c r="E234" s="454"/>
      <c r="F234" s="426">
        <f t="shared" si="21"/>
        <v>0</v>
      </c>
      <c r="G234" s="306"/>
      <c r="H234" s="443"/>
    </row>
    <row r="235" spans="1:8" s="444" customFormat="1" ht="36" x14ac:dyDescent="0.2">
      <c r="A235" s="485" t="s">
        <v>631</v>
      </c>
      <c r="B235" s="499" t="s">
        <v>632</v>
      </c>
      <c r="C235" s="487" t="s">
        <v>34</v>
      </c>
      <c r="D235" s="487">
        <v>6</v>
      </c>
      <c r="E235" s="454"/>
      <c r="F235" s="426">
        <f t="shared" si="21"/>
        <v>0</v>
      </c>
      <c r="G235" s="306"/>
      <c r="H235" s="443"/>
    </row>
    <row r="236" spans="1:8" s="444" customFormat="1" ht="24" x14ac:dyDescent="0.2">
      <c r="A236" s="485" t="s">
        <v>633</v>
      </c>
      <c r="B236" s="500" t="s">
        <v>634</v>
      </c>
      <c r="C236" s="494" t="s">
        <v>117</v>
      </c>
      <c r="D236" s="494">
        <v>1</v>
      </c>
      <c r="E236" s="454"/>
      <c r="F236" s="426">
        <f t="shared" si="21"/>
        <v>0</v>
      </c>
      <c r="G236" s="306"/>
      <c r="H236" s="443"/>
    </row>
    <row r="237" spans="1:8" s="444" customFormat="1" ht="13.5" thickBot="1" x14ac:dyDescent="0.25">
      <c r="A237" s="485" t="s">
        <v>635</v>
      </c>
      <c r="B237" s="501" t="s">
        <v>636</v>
      </c>
      <c r="C237" s="487" t="s">
        <v>117</v>
      </c>
      <c r="D237" s="487">
        <v>1</v>
      </c>
      <c r="E237" s="454"/>
      <c r="F237" s="426">
        <f t="shared" si="21"/>
        <v>0</v>
      </c>
      <c r="G237" s="306"/>
      <c r="H237" s="443"/>
    </row>
    <row r="238" spans="1:8" s="444" customFormat="1" ht="13.5" thickBot="1" x14ac:dyDescent="0.25">
      <c r="A238" s="477"/>
      <c r="B238" s="478"/>
      <c r="C238" s="478"/>
      <c r="D238" s="479"/>
      <c r="E238" s="801" t="s">
        <v>57</v>
      </c>
      <c r="F238" s="480">
        <f>SUM(F221:F237)</f>
        <v>0</v>
      </c>
      <c r="G238" s="306"/>
      <c r="H238" s="443"/>
    </row>
    <row r="239" spans="1:8" s="444" customFormat="1" ht="13.5" thickBot="1" x14ac:dyDescent="0.25">
      <c r="A239" s="481"/>
      <c r="B239" s="502"/>
      <c r="C239" s="481"/>
      <c r="D239" s="482"/>
      <c r="E239" s="818"/>
      <c r="F239" s="503"/>
      <c r="G239" s="306"/>
      <c r="H239" s="443"/>
    </row>
    <row r="240" spans="1:8" s="444" customFormat="1" ht="12.75" x14ac:dyDescent="0.2">
      <c r="A240" s="504">
        <f>$A$160</f>
        <v>2</v>
      </c>
      <c r="B240" s="1046" t="s">
        <v>114</v>
      </c>
      <c r="C240" s="1047"/>
      <c r="D240" s="1048"/>
      <c r="E240" s="1049" t="s">
        <v>27</v>
      </c>
      <c r="F240" s="1050"/>
      <c r="G240" s="306"/>
      <c r="H240" s="443"/>
    </row>
    <row r="241" spans="1:8" s="444" customFormat="1" ht="12.75" x14ac:dyDescent="0.2">
      <c r="A241" s="505">
        <f>A161</f>
        <v>2.1</v>
      </c>
      <c r="B241" s="1051" t="str">
        <f>B161</f>
        <v xml:space="preserve">Nënstacioni i ngrohjes </v>
      </c>
      <c r="C241" s="1052"/>
      <c r="D241" s="1053"/>
      <c r="E241" s="1054">
        <f>F218</f>
        <v>0</v>
      </c>
      <c r="F241" s="1055"/>
      <c r="G241" s="306"/>
      <c r="H241" s="443"/>
    </row>
    <row r="242" spans="1:8" s="444" customFormat="1" ht="13.5" thickBot="1" x14ac:dyDescent="0.25">
      <c r="A242" s="505">
        <f>A220</f>
        <v>2.2000000000000002</v>
      </c>
      <c r="B242" s="1051" t="str">
        <f>B220</f>
        <v xml:space="preserve">Instalimet e brendshme </v>
      </c>
      <c r="C242" s="1052"/>
      <c r="D242" s="1053"/>
      <c r="E242" s="1054">
        <f>F238</f>
        <v>0</v>
      </c>
      <c r="F242" s="1055"/>
      <c r="G242" s="306"/>
      <c r="H242" s="443"/>
    </row>
    <row r="243" spans="1:8" s="444" customFormat="1" ht="13.5" thickBot="1" x14ac:dyDescent="0.25">
      <c r="A243" s="339">
        <f>$A$160</f>
        <v>2</v>
      </c>
      <c r="B243" s="1056" t="s">
        <v>76</v>
      </c>
      <c r="C243" s="1057"/>
      <c r="D243" s="1058"/>
      <c r="E243" s="1059">
        <f>SUM(E241:F242)</f>
        <v>0</v>
      </c>
      <c r="F243" s="1060"/>
      <c r="G243" s="306"/>
      <c r="H243" s="443"/>
    </row>
    <row r="244" spans="1:8" s="444" customFormat="1" ht="12.75" x14ac:dyDescent="0.2">
      <c r="A244" s="473"/>
      <c r="B244" s="443"/>
      <c r="C244" s="443"/>
      <c r="D244" s="443"/>
      <c r="E244" s="819"/>
      <c r="F244" s="473"/>
      <c r="G244" s="306"/>
      <c r="H244" s="443"/>
    </row>
    <row r="245" spans="1:8" s="444" customFormat="1" ht="12.75" x14ac:dyDescent="0.2">
      <c r="A245" s="122">
        <v>3</v>
      </c>
      <c r="B245" s="1061" t="s">
        <v>58</v>
      </c>
      <c r="C245" s="1061"/>
      <c r="D245" s="1061"/>
      <c r="E245" s="1061"/>
      <c r="F245" s="1061"/>
      <c r="G245" s="306"/>
      <c r="H245" s="443"/>
    </row>
    <row r="246" spans="1:8" s="444" customFormat="1" ht="12.75" x14ac:dyDescent="0.2">
      <c r="A246" s="122">
        <v>3.1</v>
      </c>
      <c r="B246" s="122" t="s">
        <v>17</v>
      </c>
      <c r="C246" s="123" t="s">
        <v>24</v>
      </c>
      <c r="D246" s="123" t="s">
        <v>25</v>
      </c>
      <c r="E246" s="123" t="s">
        <v>26</v>
      </c>
      <c r="F246" s="123" t="s">
        <v>27</v>
      </c>
      <c r="G246" s="306"/>
      <c r="H246" s="443"/>
    </row>
    <row r="247" spans="1:8" s="444" customFormat="1" ht="63.75" x14ac:dyDescent="0.2">
      <c r="A247" s="124" t="s">
        <v>62</v>
      </c>
      <c r="B247" s="125" t="s">
        <v>10</v>
      </c>
      <c r="C247" s="126" t="s">
        <v>1</v>
      </c>
      <c r="D247" s="127">
        <v>100</v>
      </c>
      <c r="E247" s="184"/>
      <c r="F247" s="128">
        <f>D247*E247</f>
        <v>0</v>
      </c>
      <c r="G247" s="306"/>
      <c r="H247" s="443"/>
    </row>
    <row r="248" spans="1:8" s="444" customFormat="1" ht="51" x14ac:dyDescent="0.2">
      <c r="A248" s="124" t="s">
        <v>63</v>
      </c>
      <c r="B248" s="507" t="s">
        <v>637</v>
      </c>
      <c r="C248" s="124" t="s">
        <v>1</v>
      </c>
      <c r="D248" s="130">
        <v>50</v>
      </c>
      <c r="E248" s="183"/>
      <c r="F248" s="128">
        <f t="shared" ref="F248:F253" si="22">D248*E248</f>
        <v>0</v>
      </c>
      <c r="G248" s="306"/>
      <c r="H248" s="443"/>
    </row>
    <row r="249" spans="1:8" s="444" customFormat="1" ht="51" x14ac:dyDescent="0.2">
      <c r="A249" s="124" t="s">
        <v>328</v>
      </c>
      <c r="B249" s="507" t="s">
        <v>638</v>
      </c>
      <c r="C249" s="124" t="s">
        <v>1</v>
      </c>
      <c r="D249" s="130">
        <v>50</v>
      </c>
      <c r="E249" s="183"/>
      <c r="F249" s="128">
        <f t="shared" si="22"/>
        <v>0</v>
      </c>
      <c r="G249" s="306"/>
      <c r="H249" s="443"/>
    </row>
    <row r="250" spans="1:8" s="444" customFormat="1" ht="51" x14ac:dyDescent="0.2">
      <c r="A250" s="124" t="s">
        <v>64</v>
      </c>
      <c r="B250" s="509" t="s">
        <v>639</v>
      </c>
      <c r="C250" s="510" t="s">
        <v>34</v>
      </c>
      <c r="D250" s="511">
        <v>1</v>
      </c>
      <c r="E250" s="182"/>
      <c r="F250" s="128">
        <f t="shared" si="22"/>
        <v>0</v>
      </c>
      <c r="G250" s="306"/>
      <c r="H250" s="443"/>
    </row>
    <row r="251" spans="1:8" s="444" customFormat="1" ht="24.75" customHeight="1" x14ac:dyDescent="0.2">
      <c r="A251" s="124" t="s">
        <v>124</v>
      </c>
      <c r="B251" s="234" t="s">
        <v>640</v>
      </c>
      <c r="C251" s="510" t="s">
        <v>34</v>
      </c>
      <c r="D251" s="132">
        <v>1</v>
      </c>
      <c r="E251" s="183"/>
      <c r="F251" s="128">
        <f t="shared" si="22"/>
        <v>0</v>
      </c>
      <c r="G251" s="306"/>
      <c r="H251" s="443"/>
    </row>
    <row r="252" spans="1:8" s="444" customFormat="1" ht="76.5" x14ac:dyDescent="0.2">
      <c r="A252" s="124" t="s">
        <v>329</v>
      </c>
      <c r="B252" s="133" t="s">
        <v>641</v>
      </c>
      <c r="C252" s="131" t="s">
        <v>117</v>
      </c>
      <c r="D252" s="130">
        <v>1</v>
      </c>
      <c r="E252" s="820"/>
      <c r="F252" s="128">
        <f t="shared" si="22"/>
        <v>0</v>
      </c>
      <c r="G252" s="306"/>
      <c r="H252" s="443"/>
    </row>
    <row r="253" spans="1:8" s="444" customFormat="1" ht="102.75" thickBot="1" x14ac:dyDescent="0.25">
      <c r="A253" s="124" t="s">
        <v>642</v>
      </c>
      <c r="B253" s="133" t="s">
        <v>643</v>
      </c>
      <c r="C253" s="131" t="s">
        <v>117</v>
      </c>
      <c r="D253" s="132">
        <v>1</v>
      </c>
      <c r="E253" s="820"/>
      <c r="F253" s="128">
        <f t="shared" si="22"/>
        <v>0</v>
      </c>
      <c r="G253" s="306"/>
      <c r="H253" s="443"/>
    </row>
    <row r="254" spans="1:8" s="444" customFormat="1" ht="13.5" thickBot="1" x14ac:dyDescent="0.25">
      <c r="A254" s="134"/>
      <c r="B254" s="134"/>
      <c r="C254" s="134"/>
      <c r="D254" s="135"/>
      <c r="E254" s="821" t="s">
        <v>111</v>
      </c>
      <c r="F254" s="137">
        <f>SUM(F247:F253)</f>
        <v>0</v>
      </c>
      <c r="G254" s="306"/>
      <c r="H254" s="443"/>
    </row>
    <row r="255" spans="1:8" s="444" customFormat="1" ht="12.75" x14ac:dyDescent="0.2">
      <c r="A255" s="138"/>
      <c r="B255" s="138"/>
      <c r="C255" s="138"/>
      <c r="D255" s="139"/>
      <c r="E255" s="822"/>
      <c r="F255" s="141"/>
      <c r="G255" s="306"/>
      <c r="H255" s="443"/>
    </row>
    <row r="256" spans="1:8" s="444" customFormat="1" ht="12.75" x14ac:dyDescent="0.2">
      <c r="A256" s="122">
        <v>3.2</v>
      </c>
      <c r="B256" s="122" t="s">
        <v>11</v>
      </c>
      <c r="C256" s="123" t="s">
        <v>24</v>
      </c>
      <c r="D256" s="123" t="s">
        <v>25</v>
      </c>
      <c r="E256" s="123" t="s">
        <v>26</v>
      </c>
      <c r="F256" s="123" t="s">
        <v>27</v>
      </c>
      <c r="G256" s="306"/>
      <c r="H256" s="443"/>
    </row>
    <row r="257" spans="1:9" s="444" customFormat="1" ht="12.75" x14ac:dyDescent="0.2">
      <c r="A257" s="142" t="s">
        <v>65</v>
      </c>
      <c r="B257" s="143" t="s">
        <v>12</v>
      </c>
      <c r="C257" s="142" t="s">
        <v>34</v>
      </c>
      <c r="D257" s="512">
        <v>0</v>
      </c>
      <c r="E257" s="182"/>
      <c r="F257" s="145">
        <f t="shared" ref="F257" si="23">D257*E257</f>
        <v>0</v>
      </c>
      <c r="G257" s="306"/>
      <c r="H257" s="443"/>
    </row>
    <row r="258" spans="1:9" s="444" customFormat="1" ht="38.25" x14ac:dyDescent="0.2">
      <c r="A258" s="142" t="s">
        <v>67</v>
      </c>
      <c r="B258" s="146" t="s">
        <v>644</v>
      </c>
      <c r="C258" s="147" t="s">
        <v>34</v>
      </c>
      <c r="D258" s="147">
        <v>56</v>
      </c>
      <c r="E258" s="183"/>
      <c r="F258" s="513">
        <f>D258*E258</f>
        <v>0</v>
      </c>
      <c r="G258" s="306"/>
      <c r="H258" s="443"/>
    </row>
    <row r="259" spans="1:9" s="444" customFormat="1" ht="38.25" x14ac:dyDescent="0.2">
      <c r="A259" s="142" t="s">
        <v>70</v>
      </c>
      <c r="B259" s="514" t="s">
        <v>119</v>
      </c>
      <c r="C259" s="147" t="s">
        <v>34</v>
      </c>
      <c r="D259" s="147">
        <v>8</v>
      </c>
      <c r="E259" s="183"/>
      <c r="F259" s="513">
        <f t="shared" ref="F259:F262" si="24">D259*E259</f>
        <v>0</v>
      </c>
      <c r="G259" s="306"/>
      <c r="H259" s="443"/>
    </row>
    <row r="260" spans="1:9" s="444" customFormat="1" ht="38.25" x14ac:dyDescent="0.2">
      <c r="A260" s="142" t="s">
        <v>645</v>
      </c>
      <c r="B260" s="514" t="s">
        <v>122</v>
      </c>
      <c r="C260" s="147" t="s">
        <v>34</v>
      </c>
      <c r="D260" s="147">
        <v>10</v>
      </c>
      <c r="E260" s="183"/>
      <c r="F260" s="513">
        <f t="shared" si="24"/>
        <v>0</v>
      </c>
      <c r="G260" s="306"/>
      <c r="H260" s="443"/>
    </row>
    <row r="261" spans="1:9" s="444" customFormat="1" ht="38.25" x14ac:dyDescent="0.2">
      <c r="A261" s="142" t="s">
        <v>65</v>
      </c>
      <c r="B261" s="514" t="s">
        <v>646</v>
      </c>
      <c r="C261" s="147" t="s">
        <v>34</v>
      </c>
      <c r="D261" s="147">
        <v>1</v>
      </c>
      <c r="E261" s="184"/>
      <c r="F261" s="513">
        <f t="shared" si="24"/>
        <v>0</v>
      </c>
      <c r="G261" s="306"/>
      <c r="H261" s="443"/>
    </row>
    <row r="262" spans="1:9" s="444" customFormat="1" ht="12.75" x14ac:dyDescent="0.2">
      <c r="A262" s="142" t="s">
        <v>67</v>
      </c>
      <c r="B262" s="514" t="s">
        <v>120</v>
      </c>
      <c r="C262" s="147" t="s">
        <v>34</v>
      </c>
      <c r="D262" s="147">
        <v>14</v>
      </c>
      <c r="E262" s="184"/>
      <c r="F262" s="513">
        <f t="shared" si="24"/>
        <v>0</v>
      </c>
      <c r="G262" s="306"/>
      <c r="H262" s="443"/>
    </row>
    <row r="263" spans="1:9" s="444" customFormat="1" ht="13.5" thickBot="1" x14ac:dyDescent="0.25">
      <c r="A263" s="148"/>
      <c r="B263" s="149"/>
      <c r="C263" s="149"/>
      <c r="D263" s="150"/>
      <c r="E263" s="823" t="s">
        <v>57</v>
      </c>
      <c r="F263" s="162">
        <f>SUM(F257:F262)</f>
        <v>0</v>
      </c>
      <c r="G263" s="306"/>
      <c r="H263" s="443"/>
    </row>
    <row r="264" spans="1:9" s="444" customFormat="1" ht="12.75" x14ac:dyDescent="0.2">
      <c r="A264" s="151"/>
      <c r="B264" s="151"/>
      <c r="C264" s="151"/>
      <c r="D264" s="151"/>
      <c r="E264" s="824"/>
      <c r="F264" s="151"/>
      <c r="G264" s="306"/>
      <c r="H264" s="443"/>
    </row>
    <row r="265" spans="1:9" s="444" customFormat="1" ht="12.75" x14ac:dyDescent="0.2">
      <c r="A265" s="152">
        <v>3.3</v>
      </c>
      <c r="B265" s="152" t="s">
        <v>18</v>
      </c>
      <c r="C265" s="153" t="s">
        <v>24</v>
      </c>
      <c r="D265" s="153" t="s">
        <v>25</v>
      </c>
      <c r="E265" s="153" t="s">
        <v>26</v>
      </c>
      <c r="F265" s="153" t="s">
        <v>27</v>
      </c>
      <c r="G265" s="306"/>
      <c r="H265" s="443"/>
    </row>
    <row r="266" spans="1:9" s="444" customFormat="1" ht="12.75" x14ac:dyDescent="0.2">
      <c r="A266" s="142" t="s">
        <v>71</v>
      </c>
      <c r="B266" s="146" t="s">
        <v>647</v>
      </c>
      <c r="C266" s="147" t="s">
        <v>117</v>
      </c>
      <c r="D266" s="147">
        <v>1</v>
      </c>
      <c r="E266" s="181"/>
      <c r="F266" s="155">
        <f>D266*E266</f>
        <v>0</v>
      </c>
      <c r="G266" s="306"/>
      <c r="H266" s="443"/>
    </row>
    <row r="267" spans="1:9" s="444" customFormat="1" ht="114.75" x14ac:dyDescent="0.2">
      <c r="A267" s="142" t="s">
        <v>121</v>
      </c>
      <c r="B267" s="146" t="s">
        <v>648</v>
      </c>
      <c r="C267" s="147" t="s">
        <v>117</v>
      </c>
      <c r="D267" s="147">
        <v>1</v>
      </c>
      <c r="E267" s="181"/>
      <c r="F267" s="155">
        <f>D267*E267</f>
        <v>0</v>
      </c>
      <c r="G267" s="306"/>
      <c r="H267" s="443"/>
    </row>
    <row r="268" spans="1:9" s="444" customFormat="1" ht="63.75" x14ac:dyDescent="0.2">
      <c r="A268" s="142" t="s">
        <v>649</v>
      </c>
      <c r="B268" s="146" t="s">
        <v>650</v>
      </c>
      <c r="C268" s="147" t="s">
        <v>1</v>
      </c>
      <c r="D268" s="147">
        <v>200</v>
      </c>
      <c r="E268" s="181"/>
      <c r="F268" s="155">
        <f t="shared" ref="F268:F271" si="25">D268*E268</f>
        <v>0</v>
      </c>
      <c r="G268" s="306"/>
      <c r="H268" s="443"/>
    </row>
    <row r="269" spans="1:9" s="444" customFormat="1" ht="12.75" x14ac:dyDescent="0.2">
      <c r="A269" s="142" t="s">
        <v>651</v>
      </c>
      <c r="B269" s="146" t="s">
        <v>652</v>
      </c>
      <c r="C269" s="147" t="s">
        <v>34</v>
      </c>
      <c r="D269" s="147">
        <v>6</v>
      </c>
      <c r="E269" s="181"/>
      <c r="F269" s="155">
        <f t="shared" si="25"/>
        <v>0</v>
      </c>
      <c r="G269" s="306"/>
      <c r="H269" s="443"/>
    </row>
    <row r="270" spans="1:9" ht="25.5" x14ac:dyDescent="0.2">
      <c r="A270" s="142" t="s">
        <v>653</v>
      </c>
      <c r="B270" s="146" t="s">
        <v>654</v>
      </c>
      <c r="C270" s="147" t="s">
        <v>34</v>
      </c>
      <c r="D270" s="147">
        <v>4</v>
      </c>
      <c r="E270" s="181"/>
      <c r="F270" s="155">
        <f t="shared" si="25"/>
        <v>0</v>
      </c>
      <c r="G270" s="306"/>
      <c r="H270" s="306"/>
      <c r="I270" s="306"/>
    </row>
    <row r="271" spans="1:9" ht="13.5" thickBot="1" x14ac:dyDescent="0.25">
      <c r="A271" s="142" t="s">
        <v>655</v>
      </c>
      <c r="B271" s="146" t="s">
        <v>656</v>
      </c>
      <c r="C271" s="147" t="s">
        <v>117</v>
      </c>
      <c r="D271" s="147">
        <v>1</v>
      </c>
      <c r="E271" s="181"/>
      <c r="F271" s="155">
        <f t="shared" si="25"/>
        <v>0</v>
      </c>
      <c r="G271" s="306"/>
      <c r="H271" s="306"/>
      <c r="I271" s="306"/>
    </row>
    <row r="272" spans="1:9" ht="12.75" customHeight="1" thickBot="1" x14ac:dyDescent="0.25">
      <c r="A272" s="154"/>
      <c r="B272" s="134"/>
      <c r="C272" s="134"/>
      <c r="D272" s="135"/>
      <c r="E272" s="821" t="s">
        <v>110</v>
      </c>
      <c r="F272" s="137">
        <f>SUM(F266:F271)</f>
        <v>0</v>
      </c>
      <c r="G272" s="306"/>
      <c r="H272" s="306"/>
      <c r="I272" s="306"/>
    </row>
    <row r="273" spans="1:9" ht="12.75" customHeight="1" x14ac:dyDescent="0.2">
      <c r="A273" s="341"/>
      <c r="B273" s="341"/>
      <c r="C273" s="341"/>
      <c r="D273" s="341"/>
      <c r="E273" s="802"/>
      <c r="F273" s="341"/>
      <c r="G273" s="306"/>
      <c r="H273" s="306"/>
      <c r="I273" s="306"/>
    </row>
    <row r="274" spans="1:9" ht="12.75" customHeight="1" x14ac:dyDescent="0.2">
      <c r="A274" s="152">
        <v>3.4</v>
      </c>
      <c r="B274" s="152" t="s">
        <v>657</v>
      </c>
      <c r="C274" s="153" t="s">
        <v>24</v>
      </c>
      <c r="D274" s="153" t="s">
        <v>25</v>
      </c>
      <c r="E274" s="153" t="s">
        <v>26</v>
      </c>
      <c r="F274" s="153" t="s">
        <v>27</v>
      </c>
      <c r="G274" s="306"/>
      <c r="H274" s="306"/>
      <c r="I274" s="306"/>
    </row>
    <row r="275" spans="1:9" ht="115.5" thickBot="1" x14ac:dyDescent="0.25">
      <c r="A275" s="142" t="s">
        <v>658</v>
      </c>
      <c r="B275" s="146" t="s">
        <v>659</v>
      </c>
      <c r="C275" s="147" t="s">
        <v>117</v>
      </c>
      <c r="D275" s="147">
        <v>1</v>
      </c>
      <c r="E275" s="181"/>
      <c r="F275" s="155">
        <f>D275*E275</f>
        <v>0</v>
      </c>
      <c r="G275" s="306"/>
      <c r="H275" s="306"/>
      <c r="I275" s="306"/>
    </row>
    <row r="276" spans="1:9" ht="14.25" customHeight="1" thickBot="1" x14ac:dyDescent="0.25">
      <c r="A276" s="154"/>
      <c r="B276" s="134"/>
      <c r="C276" s="134"/>
      <c r="D276" s="135"/>
      <c r="E276" s="821" t="s">
        <v>110</v>
      </c>
      <c r="F276" s="137">
        <f>SUM(F275)</f>
        <v>0</v>
      </c>
      <c r="G276" s="306"/>
      <c r="H276" s="306"/>
      <c r="I276" s="306"/>
    </row>
    <row r="277" spans="1:9" ht="12" customHeight="1" thickBot="1" x14ac:dyDescent="0.25">
      <c r="A277" s="138"/>
      <c r="B277" s="138"/>
      <c r="C277" s="138"/>
      <c r="D277" s="139"/>
      <c r="E277" s="825"/>
      <c r="F277" s="141"/>
      <c r="G277" s="306"/>
      <c r="H277" s="306"/>
      <c r="I277" s="306"/>
    </row>
    <row r="278" spans="1:9" ht="15" customHeight="1" x14ac:dyDescent="0.2">
      <c r="A278" s="157">
        <v>3</v>
      </c>
      <c r="B278" s="970" t="s">
        <v>13</v>
      </c>
      <c r="C278" s="971"/>
      <c r="D278" s="972"/>
      <c r="E278" s="970" t="s">
        <v>27</v>
      </c>
      <c r="F278" s="973"/>
      <c r="G278" s="306"/>
      <c r="H278" s="306"/>
      <c r="I278" s="306"/>
    </row>
    <row r="279" spans="1:9" ht="12.75" x14ac:dyDescent="0.2">
      <c r="A279" s="158">
        <f>A246</f>
        <v>3.1</v>
      </c>
      <c r="B279" s="866" t="str">
        <f>B246</f>
        <v>Furnizime elektrike</v>
      </c>
      <c r="C279" s="867"/>
      <c r="D279" s="868"/>
      <c r="E279" s="869">
        <f>F254</f>
        <v>0</v>
      </c>
      <c r="F279" s="870"/>
      <c r="G279" s="306"/>
      <c r="H279" s="306"/>
      <c r="I279" s="306"/>
    </row>
    <row r="280" spans="1:9" ht="12.75" x14ac:dyDescent="0.2">
      <c r="A280" s="132">
        <f>A256</f>
        <v>3.2</v>
      </c>
      <c r="B280" s="1062" t="str">
        <f>B256</f>
        <v>Trupat Ndriçues</v>
      </c>
      <c r="C280" s="1062"/>
      <c r="D280" s="1062"/>
      <c r="E280" s="869">
        <f>F263</f>
        <v>0</v>
      </c>
      <c r="F280" s="870"/>
      <c r="G280" s="306"/>
      <c r="H280" s="306"/>
      <c r="I280" s="306"/>
    </row>
    <row r="281" spans="1:9" ht="12.75" x14ac:dyDescent="0.2">
      <c r="A281" s="159">
        <f>A265</f>
        <v>3.3</v>
      </c>
      <c r="B281" s="1063" t="str">
        <f>B265</f>
        <v>Sistemi I tokezimit dhe rrufepritesit</v>
      </c>
      <c r="C281" s="1063"/>
      <c r="D281" s="1063"/>
      <c r="E281" s="869">
        <f>F272</f>
        <v>0</v>
      </c>
      <c r="F281" s="870"/>
      <c r="G281" s="306"/>
      <c r="H281" s="306"/>
      <c r="I281" s="306"/>
    </row>
    <row r="282" spans="1:9" ht="13.5" thickBot="1" x14ac:dyDescent="0.25">
      <c r="A282" s="159">
        <f>A274</f>
        <v>3.4</v>
      </c>
      <c r="B282" s="1063" t="str">
        <f>B274</f>
        <v>Gjeneratori</v>
      </c>
      <c r="C282" s="1063"/>
      <c r="D282" s="1063"/>
      <c r="E282" s="1064">
        <f>F276</f>
        <v>0</v>
      </c>
      <c r="F282" s="1065"/>
      <c r="G282" s="306"/>
      <c r="H282" s="306"/>
      <c r="I282" s="306"/>
    </row>
    <row r="283" spans="1:9" ht="13.5" thickBot="1" x14ac:dyDescent="0.25">
      <c r="A283" s="160">
        <v>3</v>
      </c>
      <c r="B283" s="935" t="s">
        <v>14</v>
      </c>
      <c r="C283" s="936"/>
      <c r="D283" s="937"/>
      <c r="E283" s="938">
        <f>SUM(E279:F282)</f>
        <v>0</v>
      </c>
      <c r="F283" s="939"/>
      <c r="G283" s="306"/>
      <c r="H283" s="306"/>
      <c r="I283" s="306"/>
    </row>
    <row r="284" spans="1:9" ht="12.75" thickBot="1" x14ac:dyDescent="0.25">
      <c r="A284" s="515"/>
      <c r="B284" s="307"/>
      <c r="C284" s="449"/>
      <c r="D284" s="449"/>
      <c r="E284" s="826"/>
      <c r="F284" s="516"/>
      <c r="G284" s="306"/>
      <c r="H284" s="306"/>
      <c r="I284" s="306"/>
    </row>
    <row r="285" spans="1:9" ht="12.75" x14ac:dyDescent="0.2">
      <c r="A285" s="100"/>
      <c r="B285" s="977" t="s">
        <v>72</v>
      </c>
      <c r="C285" s="977"/>
      <c r="D285" s="978"/>
      <c r="E285" s="1033" t="s">
        <v>27</v>
      </c>
      <c r="F285" s="1034"/>
      <c r="G285" s="306"/>
      <c r="H285" s="306"/>
      <c r="I285" s="306"/>
    </row>
    <row r="286" spans="1:9" ht="12.75" x14ac:dyDescent="0.2">
      <c r="A286" s="32">
        <f>A11</f>
        <v>1</v>
      </c>
      <c r="B286" s="925" t="str">
        <f>B11</f>
        <v xml:space="preserve">Punët e Arkitekturës </v>
      </c>
      <c r="C286" s="926"/>
      <c r="D286" s="927"/>
      <c r="E286" s="928">
        <f>E158</f>
        <v>0</v>
      </c>
      <c r="F286" s="1066"/>
      <c r="G286" s="306"/>
      <c r="H286" s="306"/>
      <c r="I286" s="306"/>
    </row>
    <row r="287" spans="1:9" ht="12.75" x14ac:dyDescent="0.2">
      <c r="A287" s="32">
        <f>A160</f>
        <v>2</v>
      </c>
      <c r="B287" s="925" t="str">
        <f>B160</f>
        <v>Punët e Makinerisë</v>
      </c>
      <c r="C287" s="926"/>
      <c r="D287" s="927"/>
      <c r="E287" s="928">
        <f>E243</f>
        <v>0</v>
      </c>
      <c r="F287" s="1066"/>
      <c r="G287" s="306"/>
      <c r="H287" s="306"/>
      <c r="I287" s="306"/>
    </row>
    <row r="288" spans="1:9" ht="13.5" thickBot="1" x14ac:dyDescent="0.25">
      <c r="A288" s="101">
        <f>A245</f>
        <v>3</v>
      </c>
      <c r="B288" s="1067" t="str">
        <f>B245</f>
        <v>Punët e Elektrikës</v>
      </c>
      <c r="C288" s="1068"/>
      <c r="D288" s="1069"/>
      <c r="E288" s="1070">
        <f>E283</f>
        <v>0</v>
      </c>
      <c r="F288" s="1071"/>
      <c r="G288" s="306"/>
      <c r="H288" s="306"/>
      <c r="I288" s="306"/>
    </row>
    <row r="289" spans="1:9" ht="13.5" thickBot="1" x14ac:dyDescent="0.25">
      <c r="A289" s="102"/>
      <c r="B289" s="940" t="s">
        <v>16</v>
      </c>
      <c r="C289" s="941"/>
      <c r="D289" s="942"/>
      <c r="E289" s="837">
        <f>SUM(E286:F288)</f>
        <v>0</v>
      </c>
      <c r="F289" s="839"/>
      <c r="G289" s="306"/>
      <c r="H289" s="306"/>
      <c r="I289" s="306"/>
    </row>
    <row r="290" spans="1:9" ht="15" customHeight="1" x14ac:dyDescent="0.2">
      <c r="G290" s="306"/>
      <c r="H290" s="306"/>
      <c r="I290" s="306"/>
    </row>
    <row r="291" spans="1:9" ht="12.75" x14ac:dyDescent="0.2">
      <c r="B291" s="948" t="s">
        <v>1038</v>
      </c>
      <c r="C291" s="948"/>
      <c r="D291" s="948"/>
      <c r="E291" s="948"/>
      <c r="G291" s="306"/>
      <c r="H291" s="306"/>
      <c r="I291" s="306"/>
    </row>
    <row r="292" spans="1:9" ht="12" x14ac:dyDescent="0.2">
      <c r="G292" s="306"/>
      <c r="H292" s="306"/>
      <c r="I292" s="306"/>
    </row>
    <row r="293" spans="1:9" ht="12" x14ac:dyDescent="0.2">
      <c r="G293" s="306"/>
      <c r="H293" s="306"/>
      <c r="I293" s="306"/>
    </row>
    <row r="294" spans="1:9" ht="12" x14ac:dyDescent="0.2">
      <c r="G294" s="306"/>
      <c r="H294" s="306"/>
      <c r="I294" s="306"/>
    </row>
    <row r="295" spans="1:9" ht="12" x14ac:dyDescent="0.2">
      <c r="G295" s="306"/>
      <c r="H295" s="306"/>
      <c r="I295" s="306"/>
    </row>
    <row r="296" spans="1:9" ht="15" customHeight="1" x14ac:dyDescent="0.2">
      <c r="G296" s="306"/>
      <c r="H296" s="306"/>
      <c r="I296" s="306"/>
    </row>
    <row r="297" spans="1:9" ht="15" customHeight="1" x14ac:dyDescent="0.2">
      <c r="G297" s="306"/>
      <c r="H297" s="306"/>
      <c r="I297" s="306"/>
    </row>
    <row r="298" spans="1:9" ht="15" customHeight="1" x14ac:dyDescent="0.2">
      <c r="G298" s="306"/>
      <c r="H298" s="306"/>
      <c r="I298" s="306"/>
    </row>
    <row r="299" spans="1:9" ht="12" x14ac:dyDescent="0.2">
      <c r="G299" s="306"/>
      <c r="H299" s="306"/>
      <c r="I299" s="306"/>
    </row>
    <row r="300" spans="1:9" ht="12" x14ac:dyDescent="0.2">
      <c r="G300" s="306"/>
      <c r="H300" s="306"/>
      <c r="I300" s="306"/>
    </row>
    <row r="301" spans="1:9" ht="12" x14ac:dyDescent="0.2">
      <c r="G301" s="306"/>
      <c r="H301" s="306"/>
      <c r="I301" s="306"/>
    </row>
    <row r="302" spans="1:9" ht="12" x14ac:dyDescent="0.2">
      <c r="G302" s="306"/>
      <c r="H302" s="306"/>
      <c r="I302" s="306"/>
    </row>
    <row r="303" spans="1:9" ht="12" x14ac:dyDescent="0.2">
      <c r="G303" s="306"/>
      <c r="H303" s="306"/>
      <c r="I303" s="306"/>
    </row>
    <row r="304" spans="1:9" ht="12" x14ac:dyDescent="0.2">
      <c r="G304" s="306"/>
      <c r="H304" s="306"/>
      <c r="I304" s="306"/>
    </row>
    <row r="305" spans="7:9" ht="15" customHeight="1" x14ac:dyDescent="0.2">
      <c r="G305" s="306"/>
      <c r="H305" s="306"/>
      <c r="I305" s="306"/>
    </row>
    <row r="306" spans="7:9" ht="15.75" customHeight="1" x14ac:dyDescent="0.2">
      <c r="G306" s="306"/>
      <c r="H306" s="306"/>
      <c r="I306" s="306"/>
    </row>
    <row r="307" spans="7:9" ht="15.75" customHeight="1" x14ac:dyDescent="0.2">
      <c r="G307" s="306"/>
      <c r="H307" s="306"/>
      <c r="I307" s="306"/>
    </row>
    <row r="308" spans="7:9" ht="15.75" customHeight="1" x14ac:dyDescent="0.2">
      <c r="G308" s="306"/>
      <c r="H308" s="306"/>
      <c r="I308" s="306"/>
    </row>
    <row r="309" spans="7:9" ht="15.75" customHeight="1" x14ac:dyDescent="0.2">
      <c r="G309" s="306"/>
      <c r="H309" s="306"/>
      <c r="I309" s="306"/>
    </row>
    <row r="310" spans="7:9" ht="15.75" customHeight="1" x14ac:dyDescent="0.2">
      <c r="H310" s="306"/>
      <c r="I310" s="306"/>
    </row>
    <row r="311" spans="7:9" ht="15.75" customHeight="1" x14ac:dyDescent="0.2">
      <c r="H311" s="306"/>
      <c r="I311" s="306"/>
    </row>
    <row r="312" spans="7:9" ht="15.75" customHeight="1" x14ac:dyDescent="0.2">
      <c r="H312" s="306"/>
      <c r="I312" s="306"/>
    </row>
    <row r="313" spans="7:9" ht="15.75" customHeight="1" x14ac:dyDescent="0.2">
      <c r="H313" s="306"/>
      <c r="I313" s="306"/>
    </row>
    <row r="314" spans="7:9" ht="15.75" customHeight="1" x14ac:dyDescent="0.2">
      <c r="H314" s="306"/>
      <c r="I314" s="306"/>
    </row>
    <row r="315" spans="7:9" ht="15.75" customHeight="1" x14ac:dyDescent="0.2">
      <c r="H315" s="306"/>
      <c r="I315" s="306"/>
    </row>
    <row r="316" spans="7:9" ht="15.75" customHeight="1" x14ac:dyDescent="0.2">
      <c r="H316" s="306"/>
      <c r="I316" s="306"/>
    </row>
    <row r="317" spans="7:9" ht="15.75" customHeight="1" x14ac:dyDescent="0.2">
      <c r="H317" s="306"/>
      <c r="I317" s="306"/>
    </row>
    <row r="318" spans="7:9" ht="15.75" customHeight="1" x14ac:dyDescent="0.2">
      <c r="H318" s="306"/>
      <c r="I318" s="306"/>
    </row>
    <row r="319" spans="7:9" ht="15.75" customHeight="1" x14ac:dyDescent="0.2">
      <c r="H319" s="306"/>
      <c r="I319" s="306"/>
    </row>
    <row r="320" spans="7:9" ht="15.75" customHeight="1" x14ac:dyDescent="0.2">
      <c r="H320" s="306"/>
      <c r="I320" s="306"/>
    </row>
    <row r="321" spans="8:9" ht="15.75" customHeight="1" x14ac:dyDescent="0.2">
      <c r="H321" s="306"/>
      <c r="I321" s="306"/>
    </row>
    <row r="322" spans="8:9" ht="15.75" customHeight="1" x14ac:dyDescent="0.2">
      <c r="H322" s="306"/>
      <c r="I322" s="306"/>
    </row>
    <row r="323" spans="8:9" ht="15.75" customHeight="1" x14ac:dyDescent="0.2">
      <c r="H323" s="306"/>
      <c r="I323" s="306"/>
    </row>
    <row r="324" spans="8:9" ht="15.75" customHeight="1" x14ac:dyDescent="0.2">
      <c r="H324" s="306"/>
      <c r="I324" s="306"/>
    </row>
    <row r="325" spans="8:9" ht="15.75" customHeight="1" x14ac:dyDescent="0.2">
      <c r="H325" s="306"/>
      <c r="I325" s="306"/>
    </row>
    <row r="326" spans="8:9" ht="15.75" customHeight="1" x14ac:dyDescent="0.2">
      <c r="H326" s="306"/>
      <c r="I326" s="306"/>
    </row>
    <row r="327" spans="8:9" ht="15.75" customHeight="1" x14ac:dyDescent="0.2">
      <c r="H327" s="306"/>
      <c r="I327" s="306"/>
    </row>
    <row r="328" spans="8:9" ht="15.75" customHeight="1" x14ac:dyDescent="0.2">
      <c r="H328" s="306"/>
      <c r="I328" s="306"/>
    </row>
    <row r="329" spans="8:9" ht="15.75" customHeight="1" x14ac:dyDescent="0.2">
      <c r="H329" s="306"/>
      <c r="I329" s="306"/>
    </row>
    <row r="330" spans="8:9" ht="15.75" customHeight="1" x14ac:dyDescent="0.2">
      <c r="H330" s="306"/>
      <c r="I330" s="306"/>
    </row>
    <row r="331" spans="8:9" ht="15.75" customHeight="1" x14ac:dyDescent="0.2">
      <c r="H331" s="306"/>
      <c r="I331" s="306"/>
    </row>
    <row r="332" spans="8:9" ht="15.75" customHeight="1" x14ac:dyDescent="0.2">
      <c r="H332" s="306"/>
      <c r="I332" s="306"/>
    </row>
    <row r="333" spans="8:9" ht="15.75" customHeight="1" x14ac:dyDescent="0.2">
      <c r="H333" s="306"/>
      <c r="I333" s="306"/>
    </row>
    <row r="334" spans="8:9" ht="15.75" customHeight="1" x14ac:dyDescent="0.2">
      <c r="H334" s="306"/>
      <c r="I334" s="306"/>
    </row>
    <row r="335" spans="8:9" ht="15.75" customHeight="1" x14ac:dyDescent="0.2">
      <c r="H335" s="306"/>
      <c r="I335" s="306"/>
    </row>
    <row r="336" spans="8:9" ht="15.75" customHeight="1" x14ac:dyDescent="0.2">
      <c r="H336" s="306"/>
      <c r="I336" s="306"/>
    </row>
    <row r="337" spans="8:9" ht="15.75" customHeight="1" x14ac:dyDescent="0.2">
      <c r="H337" s="306"/>
      <c r="I337" s="306"/>
    </row>
    <row r="338" spans="8:9" ht="15.75" customHeight="1" x14ac:dyDescent="0.2">
      <c r="H338" s="306"/>
      <c r="I338" s="306"/>
    </row>
    <row r="339" spans="8:9" ht="15.75" customHeight="1" x14ac:dyDescent="0.2">
      <c r="H339" s="306"/>
      <c r="I339" s="306"/>
    </row>
    <row r="340" spans="8:9" ht="15.75" customHeight="1" x14ac:dyDescent="0.2">
      <c r="H340" s="306"/>
      <c r="I340" s="306"/>
    </row>
    <row r="341" spans="8:9" ht="15.75" customHeight="1" x14ac:dyDescent="0.2">
      <c r="H341" s="306"/>
      <c r="I341" s="306"/>
    </row>
    <row r="342" spans="8:9" ht="15.75" customHeight="1" x14ac:dyDescent="0.2">
      <c r="H342" s="306"/>
      <c r="I342" s="306"/>
    </row>
    <row r="343" spans="8:9" ht="15.75" customHeight="1" x14ac:dyDescent="0.2">
      <c r="H343" s="306"/>
      <c r="I343" s="306"/>
    </row>
    <row r="344" spans="8:9" ht="15.75" customHeight="1" x14ac:dyDescent="0.2">
      <c r="H344" s="306"/>
      <c r="I344" s="306"/>
    </row>
    <row r="345" spans="8:9" ht="15.75" customHeight="1" x14ac:dyDescent="0.2">
      <c r="H345" s="306"/>
      <c r="I345" s="306"/>
    </row>
    <row r="346" spans="8:9" ht="15.75" customHeight="1" x14ac:dyDescent="0.2">
      <c r="H346" s="306"/>
      <c r="I346" s="306"/>
    </row>
    <row r="347" spans="8:9" ht="15.75" customHeight="1" x14ac:dyDescent="0.2">
      <c r="H347" s="306"/>
      <c r="I347" s="306"/>
    </row>
    <row r="348" spans="8:9" ht="15.75" customHeight="1" x14ac:dyDescent="0.2">
      <c r="H348" s="306"/>
      <c r="I348" s="306"/>
    </row>
    <row r="349" spans="8:9" ht="15.75" customHeight="1" x14ac:dyDescent="0.2">
      <c r="H349" s="306"/>
      <c r="I349" s="306"/>
    </row>
    <row r="350" spans="8:9" ht="15.75" customHeight="1" x14ac:dyDescent="0.2">
      <c r="H350" s="306"/>
      <c r="I350" s="306"/>
    </row>
    <row r="351" spans="8:9" ht="15.75" customHeight="1" x14ac:dyDescent="0.2">
      <c r="H351" s="306"/>
      <c r="I351" s="306"/>
    </row>
    <row r="352" spans="8:9" ht="15.75" customHeight="1" x14ac:dyDescent="0.2">
      <c r="H352" s="306"/>
      <c r="I352" s="306"/>
    </row>
    <row r="353" spans="8:9" ht="15.75" customHeight="1" x14ac:dyDescent="0.2">
      <c r="H353" s="306"/>
      <c r="I353" s="306"/>
    </row>
    <row r="354" spans="8:9" ht="15.75" customHeight="1" x14ac:dyDescent="0.2">
      <c r="H354" s="306"/>
      <c r="I354" s="306"/>
    </row>
    <row r="355" spans="8:9" ht="15.75" customHeight="1" x14ac:dyDescent="0.2">
      <c r="H355" s="306"/>
      <c r="I355" s="306"/>
    </row>
    <row r="356" spans="8:9" ht="15.75" customHeight="1" x14ac:dyDescent="0.2">
      <c r="H356" s="306"/>
      <c r="I356" s="306"/>
    </row>
    <row r="357" spans="8:9" ht="15.75" customHeight="1" x14ac:dyDescent="0.2">
      <c r="H357" s="306"/>
      <c r="I357" s="306"/>
    </row>
    <row r="358" spans="8:9" ht="15.75" customHeight="1" x14ac:dyDescent="0.2">
      <c r="H358" s="306"/>
      <c r="I358" s="306"/>
    </row>
    <row r="359" spans="8:9" ht="15.75" customHeight="1" x14ac:dyDescent="0.2">
      <c r="H359" s="306"/>
      <c r="I359" s="306"/>
    </row>
    <row r="360" spans="8:9" ht="15.75" customHeight="1" x14ac:dyDescent="0.2">
      <c r="H360" s="306"/>
      <c r="I360" s="306"/>
    </row>
    <row r="361" spans="8:9" ht="15.75" customHeight="1" x14ac:dyDescent="0.2">
      <c r="H361" s="306"/>
      <c r="I361" s="306"/>
    </row>
    <row r="362" spans="8:9" ht="15.75" customHeight="1" x14ac:dyDescent="0.2">
      <c r="H362" s="306"/>
      <c r="I362" s="306"/>
    </row>
    <row r="363" spans="8:9" ht="15.75" customHeight="1" x14ac:dyDescent="0.2">
      <c r="H363" s="306"/>
      <c r="I363" s="306"/>
    </row>
    <row r="364" spans="8:9" ht="15.75" customHeight="1" x14ac:dyDescent="0.2">
      <c r="H364" s="306"/>
      <c r="I364" s="306"/>
    </row>
    <row r="365" spans="8:9" ht="15.75" customHeight="1" x14ac:dyDescent="0.2">
      <c r="H365" s="306"/>
      <c r="I365" s="306"/>
    </row>
    <row r="366" spans="8:9" ht="15.75" customHeight="1" x14ac:dyDescent="0.2">
      <c r="H366" s="306"/>
      <c r="I366" s="306"/>
    </row>
    <row r="367" spans="8:9" ht="15.75" customHeight="1" x14ac:dyDescent="0.2">
      <c r="H367" s="306"/>
      <c r="I367" s="306"/>
    </row>
    <row r="368" spans="8:9" ht="15.75" customHeight="1" x14ac:dyDescent="0.2">
      <c r="H368" s="306"/>
      <c r="I368" s="306"/>
    </row>
    <row r="369" spans="8:9" ht="15.75" customHeight="1" x14ac:dyDescent="0.2">
      <c r="H369" s="306"/>
      <c r="I369" s="306"/>
    </row>
    <row r="370" spans="8:9" ht="15.75" customHeight="1" x14ac:dyDescent="0.2">
      <c r="H370" s="306"/>
      <c r="I370" s="306"/>
    </row>
    <row r="371" spans="8:9" ht="15.75" customHeight="1" x14ac:dyDescent="0.2">
      <c r="H371" s="306"/>
      <c r="I371" s="306"/>
    </row>
    <row r="372" spans="8:9" ht="15.75" customHeight="1" x14ac:dyDescent="0.2">
      <c r="H372" s="306"/>
      <c r="I372" s="306"/>
    </row>
    <row r="373" spans="8:9" ht="15.75" customHeight="1" x14ac:dyDescent="0.2">
      <c r="H373" s="306"/>
      <c r="I373" s="306"/>
    </row>
    <row r="374" spans="8:9" ht="15.75" customHeight="1" x14ac:dyDescent="0.2">
      <c r="H374" s="306"/>
      <c r="I374" s="306"/>
    </row>
    <row r="375" spans="8:9" ht="15.75" customHeight="1" x14ac:dyDescent="0.2">
      <c r="H375" s="306"/>
      <c r="I375" s="306"/>
    </row>
    <row r="376" spans="8:9" ht="15.75" customHeight="1" x14ac:dyDescent="0.2">
      <c r="H376" s="306"/>
      <c r="I376" s="306"/>
    </row>
    <row r="377" spans="8:9" ht="15.75" customHeight="1" x14ac:dyDescent="0.2">
      <c r="H377" s="306"/>
      <c r="I377" s="306"/>
    </row>
    <row r="378" spans="8:9" ht="15.75" customHeight="1" x14ac:dyDescent="0.2">
      <c r="H378" s="306"/>
      <c r="I378" s="306"/>
    </row>
    <row r="379" spans="8:9" ht="15.75" customHeight="1" x14ac:dyDescent="0.2">
      <c r="H379" s="306"/>
      <c r="I379" s="306"/>
    </row>
    <row r="380" spans="8:9" ht="15.75" customHeight="1" x14ac:dyDescent="0.2">
      <c r="H380" s="306"/>
      <c r="I380" s="306"/>
    </row>
    <row r="381" spans="8:9" ht="15.75" customHeight="1" x14ac:dyDescent="0.2">
      <c r="H381" s="306"/>
      <c r="I381" s="306"/>
    </row>
    <row r="382" spans="8:9" ht="15.75" customHeight="1" x14ac:dyDescent="0.2">
      <c r="H382" s="306"/>
      <c r="I382" s="306"/>
    </row>
    <row r="383" spans="8:9" ht="15.75" customHeight="1" x14ac:dyDescent="0.2">
      <c r="H383" s="306"/>
      <c r="I383" s="306"/>
    </row>
    <row r="384" spans="8:9" ht="15.75" customHeight="1" x14ac:dyDescent="0.2">
      <c r="H384" s="306"/>
      <c r="I384" s="306"/>
    </row>
    <row r="385" spans="8:9" ht="15.75" customHeight="1" x14ac:dyDescent="0.2">
      <c r="H385" s="306"/>
      <c r="I385" s="306"/>
    </row>
    <row r="386" spans="8:9" ht="15.75" customHeight="1" x14ac:dyDescent="0.2">
      <c r="H386" s="306"/>
      <c r="I386" s="306"/>
    </row>
    <row r="387" spans="8:9" ht="15.75" customHeight="1" x14ac:dyDescent="0.2">
      <c r="H387" s="306"/>
      <c r="I387" s="306"/>
    </row>
    <row r="388" spans="8:9" ht="15.75" customHeight="1" x14ac:dyDescent="0.2">
      <c r="H388" s="306"/>
      <c r="I388" s="306"/>
    </row>
    <row r="389" spans="8:9" ht="15.75" customHeight="1" x14ac:dyDescent="0.2">
      <c r="H389" s="306"/>
      <c r="I389" s="306"/>
    </row>
    <row r="390" spans="8:9" ht="15.75" customHeight="1" x14ac:dyDescent="0.2">
      <c r="H390" s="306"/>
      <c r="I390" s="306"/>
    </row>
    <row r="391" spans="8:9" ht="15.75" customHeight="1" x14ac:dyDescent="0.2">
      <c r="H391" s="306"/>
      <c r="I391" s="306"/>
    </row>
    <row r="392" spans="8:9" ht="15.75" customHeight="1" x14ac:dyDescent="0.2">
      <c r="H392" s="306"/>
      <c r="I392" s="306"/>
    </row>
    <row r="393" spans="8:9" ht="15.75" customHeight="1" x14ac:dyDescent="0.2">
      <c r="H393" s="306"/>
      <c r="I393" s="306"/>
    </row>
    <row r="394" spans="8:9" ht="15.75" customHeight="1" x14ac:dyDescent="0.2">
      <c r="H394" s="306"/>
      <c r="I394" s="306"/>
    </row>
    <row r="395" spans="8:9" ht="15.75" customHeight="1" x14ac:dyDescent="0.2">
      <c r="H395" s="306"/>
      <c r="I395" s="306"/>
    </row>
    <row r="396" spans="8:9" ht="15.75" customHeight="1" x14ac:dyDescent="0.2">
      <c r="H396" s="306"/>
      <c r="I396" s="306"/>
    </row>
    <row r="397" spans="8:9" ht="15.75" customHeight="1" x14ac:dyDescent="0.2">
      <c r="H397" s="306"/>
      <c r="I397" s="306"/>
    </row>
    <row r="398" spans="8:9" ht="15.75" customHeight="1" x14ac:dyDescent="0.2">
      <c r="H398" s="306"/>
      <c r="I398" s="306"/>
    </row>
    <row r="399" spans="8:9" ht="15.75" customHeight="1" x14ac:dyDescent="0.2">
      <c r="H399" s="306"/>
      <c r="I399" s="306"/>
    </row>
    <row r="400" spans="8:9" ht="15.75" customHeight="1" x14ac:dyDescent="0.2">
      <c r="H400" s="306"/>
      <c r="I400" s="306"/>
    </row>
    <row r="401" spans="8:9" ht="15.75" customHeight="1" x14ac:dyDescent="0.2">
      <c r="H401" s="306"/>
      <c r="I401" s="306"/>
    </row>
    <row r="402" spans="8:9" ht="15.75" customHeight="1" x14ac:dyDescent="0.2">
      <c r="H402" s="306"/>
      <c r="I402" s="306"/>
    </row>
    <row r="403" spans="8:9" ht="15.75" customHeight="1" x14ac:dyDescent="0.2">
      <c r="H403" s="306"/>
      <c r="I403" s="306"/>
    </row>
    <row r="404" spans="8:9" ht="15.75" customHeight="1" x14ac:dyDescent="0.2">
      <c r="H404" s="306"/>
      <c r="I404" s="306"/>
    </row>
    <row r="405" spans="8:9" ht="15.75" customHeight="1" x14ac:dyDescent="0.2">
      <c r="H405" s="306"/>
      <c r="I405" s="306"/>
    </row>
    <row r="406" spans="8:9" ht="15.75" customHeight="1" x14ac:dyDescent="0.2">
      <c r="H406" s="306"/>
      <c r="I406" s="306"/>
    </row>
    <row r="407" spans="8:9" ht="15.75" customHeight="1" x14ac:dyDescent="0.2"/>
    <row r="408" spans="8:9" ht="15.75" customHeight="1" x14ac:dyDescent="0.2"/>
    <row r="409" spans="8:9" ht="15.75" customHeight="1" x14ac:dyDescent="0.2"/>
    <row r="410" spans="8:9" ht="15.75" customHeight="1" x14ac:dyDescent="0.2"/>
    <row r="411" spans="8:9" ht="15.75" customHeight="1" x14ac:dyDescent="0.2"/>
    <row r="412" spans="8:9" ht="15.75" customHeight="1" x14ac:dyDescent="0.2"/>
    <row r="413" spans="8:9" ht="15.75" customHeight="1" x14ac:dyDescent="0.2"/>
    <row r="414" spans="8:9" ht="15.75" customHeight="1" x14ac:dyDescent="0.2"/>
    <row r="415" spans="8:9" ht="15.75" customHeight="1" x14ac:dyDescent="0.2"/>
    <row r="416" spans="8:9"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row r="1020" ht="15.75" customHeight="1" x14ac:dyDescent="0.2"/>
    <row r="1021" ht="15.75" customHeight="1" x14ac:dyDescent="0.2"/>
    <row r="1022" ht="15.75" customHeight="1" x14ac:dyDescent="0.2"/>
    <row r="1023" ht="15.75" customHeight="1" x14ac:dyDescent="0.2"/>
    <row r="1024" ht="15.75" customHeight="1" x14ac:dyDescent="0.2"/>
    <row r="1025" ht="15.75" customHeight="1" x14ac:dyDescent="0.2"/>
    <row r="1026" ht="15.75" customHeight="1" x14ac:dyDescent="0.2"/>
    <row r="1027" ht="15.75" customHeight="1" x14ac:dyDescent="0.2"/>
    <row r="1028" ht="15.75" customHeight="1" x14ac:dyDescent="0.2"/>
    <row r="1029" ht="15.75" customHeight="1" x14ac:dyDescent="0.2"/>
    <row r="1030" ht="15.75" customHeight="1" x14ac:dyDescent="0.2"/>
    <row r="1031" ht="15.75" customHeight="1" x14ac:dyDescent="0.2"/>
    <row r="1032" ht="15.75" customHeight="1" x14ac:dyDescent="0.2"/>
    <row r="1033" ht="15.75" customHeight="1" x14ac:dyDescent="0.2"/>
    <row r="1034" ht="15.75" customHeight="1" x14ac:dyDescent="0.2"/>
    <row r="1035" ht="15.75" customHeight="1" x14ac:dyDescent="0.2"/>
    <row r="1036" ht="15.75" customHeight="1" x14ac:dyDescent="0.2"/>
    <row r="1037" ht="15.75" customHeight="1" x14ac:dyDescent="0.2"/>
    <row r="1038" ht="15.75" customHeight="1" x14ac:dyDescent="0.2"/>
    <row r="1039" ht="15.75" customHeight="1" x14ac:dyDescent="0.2"/>
    <row r="1040" ht="15.75" customHeight="1" x14ac:dyDescent="0.2"/>
    <row r="1041" ht="15.75" customHeight="1" x14ac:dyDescent="0.2"/>
    <row r="1042" ht="15.75" customHeight="1" x14ac:dyDescent="0.2"/>
    <row r="1043" ht="15.75" customHeight="1" x14ac:dyDescent="0.2"/>
    <row r="1044" ht="15.75" customHeight="1" x14ac:dyDescent="0.2"/>
    <row r="1045" ht="15.75" customHeight="1" x14ac:dyDescent="0.2"/>
    <row r="1046" ht="15.75" customHeight="1" x14ac:dyDescent="0.2"/>
    <row r="1047" ht="15.75" customHeight="1" x14ac:dyDescent="0.2"/>
    <row r="1048" ht="15.75" customHeight="1" x14ac:dyDescent="0.2"/>
    <row r="1049" ht="15.75" customHeight="1" x14ac:dyDescent="0.2"/>
    <row r="1050" ht="15.75" customHeight="1" x14ac:dyDescent="0.2"/>
    <row r="1051" ht="15.75" customHeight="1" x14ac:dyDescent="0.2"/>
    <row r="1052" ht="15.75" customHeight="1" x14ac:dyDescent="0.2"/>
    <row r="1053" ht="15.75" customHeight="1" x14ac:dyDescent="0.2"/>
    <row r="1054" ht="15.75" customHeight="1" x14ac:dyDescent="0.2"/>
    <row r="1055" ht="15.75" customHeight="1" x14ac:dyDescent="0.2"/>
    <row r="1056" ht="15.75" customHeight="1" x14ac:dyDescent="0.2"/>
    <row r="1057" ht="15.75" customHeight="1" x14ac:dyDescent="0.2"/>
    <row r="1058" ht="15.75" customHeight="1" x14ac:dyDescent="0.2"/>
    <row r="1059" ht="15.75" customHeight="1" x14ac:dyDescent="0.2"/>
    <row r="1060" ht="15.75" customHeight="1" x14ac:dyDescent="0.2"/>
    <row r="1061" ht="15.75" customHeight="1" x14ac:dyDescent="0.2"/>
    <row r="1062" ht="15.75" customHeight="1" x14ac:dyDescent="0.2"/>
    <row r="1063" ht="15.75" customHeight="1" x14ac:dyDescent="0.2"/>
    <row r="1064" ht="15.75" customHeight="1" x14ac:dyDescent="0.2"/>
    <row r="1065" ht="15.75" customHeight="1" x14ac:dyDescent="0.2"/>
    <row r="1066" ht="15.75" customHeight="1" x14ac:dyDescent="0.2"/>
    <row r="1067" ht="15.75" customHeight="1" x14ac:dyDescent="0.2"/>
    <row r="1068" ht="15.75" customHeight="1" x14ac:dyDescent="0.2"/>
    <row r="1069" ht="15.75" customHeight="1" x14ac:dyDescent="0.2"/>
    <row r="1070" ht="15.75" customHeight="1" x14ac:dyDescent="0.2"/>
    <row r="1071" ht="15.75" customHeight="1" x14ac:dyDescent="0.2"/>
    <row r="1072" ht="15.75" customHeight="1" x14ac:dyDescent="0.2"/>
    <row r="1073" ht="15.75" customHeight="1" x14ac:dyDescent="0.2"/>
    <row r="1074" ht="15.75" customHeight="1" x14ac:dyDescent="0.2"/>
    <row r="1075" ht="15.75" customHeight="1" x14ac:dyDescent="0.2"/>
    <row r="1076" ht="15.75" customHeight="1" x14ac:dyDescent="0.2"/>
    <row r="1077" ht="15.75" customHeight="1" x14ac:dyDescent="0.2"/>
    <row r="1078" ht="15.75" customHeight="1" x14ac:dyDescent="0.2"/>
    <row r="1079" ht="15.75" customHeight="1" x14ac:dyDescent="0.2"/>
    <row r="1080" ht="15.75" customHeight="1" x14ac:dyDescent="0.2"/>
    <row r="1081" ht="15.75" customHeight="1" x14ac:dyDescent="0.2"/>
    <row r="1082" ht="15.75" customHeight="1" x14ac:dyDescent="0.2"/>
    <row r="1083" ht="15.75" customHeight="1" x14ac:dyDescent="0.2"/>
    <row r="1084" ht="15.75" customHeight="1" x14ac:dyDescent="0.2"/>
    <row r="1085" ht="15.75" customHeight="1" x14ac:dyDescent="0.2"/>
    <row r="1086" ht="15.75" customHeight="1" x14ac:dyDescent="0.2"/>
    <row r="1087" ht="15.75" customHeight="1" x14ac:dyDescent="0.2"/>
    <row r="1088" ht="15.75" customHeight="1" x14ac:dyDescent="0.2"/>
    <row r="1089" ht="15.75" customHeight="1" x14ac:dyDescent="0.2"/>
    <row r="1090" ht="15.75" customHeight="1" x14ac:dyDescent="0.2"/>
    <row r="1091" ht="15.75" customHeight="1" x14ac:dyDescent="0.2"/>
    <row r="1092" ht="15.75" customHeight="1" x14ac:dyDescent="0.2"/>
    <row r="1093" ht="15.75" customHeight="1" x14ac:dyDescent="0.2"/>
    <row r="1094" ht="15.75" customHeight="1" x14ac:dyDescent="0.2"/>
    <row r="1095" ht="15.75" customHeight="1" x14ac:dyDescent="0.2"/>
    <row r="1096" ht="15.75" customHeight="1" x14ac:dyDescent="0.2"/>
    <row r="1097" ht="15.75" customHeight="1" x14ac:dyDescent="0.2"/>
    <row r="1098" ht="15.75" customHeight="1" x14ac:dyDescent="0.2"/>
    <row r="1099" ht="15.75" customHeight="1" x14ac:dyDescent="0.2"/>
    <row r="1100" ht="15.75" customHeight="1" x14ac:dyDescent="0.2"/>
    <row r="1101" ht="15.75" customHeight="1" x14ac:dyDescent="0.2"/>
    <row r="1102" ht="15.75" customHeight="1" x14ac:dyDescent="0.2"/>
    <row r="1103" ht="15.75" customHeight="1" x14ac:dyDescent="0.2"/>
    <row r="1104" ht="15.75" customHeight="1" x14ac:dyDescent="0.2"/>
    <row r="1105" ht="15.75" customHeight="1" x14ac:dyDescent="0.2"/>
    <row r="1106" ht="15.75" customHeight="1" x14ac:dyDescent="0.2"/>
    <row r="1107" ht="15.75" customHeight="1" x14ac:dyDescent="0.2"/>
    <row r="1108" ht="15.75" customHeight="1" x14ac:dyDescent="0.2"/>
    <row r="1109" ht="15.75" customHeight="1" x14ac:dyDescent="0.2"/>
    <row r="1110" ht="15.75" customHeight="1" x14ac:dyDescent="0.2"/>
    <row r="1111" ht="15.75" customHeight="1" x14ac:dyDescent="0.2"/>
    <row r="1112" ht="15.75" customHeight="1" x14ac:dyDescent="0.2"/>
    <row r="1113" ht="15.75" customHeight="1" x14ac:dyDescent="0.2"/>
    <row r="1114" ht="15.75" customHeight="1" x14ac:dyDescent="0.2"/>
    <row r="1115" ht="15.75" customHeight="1" x14ac:dyDescent="0.2"/>
    <row r="1116" ht="15.75" customHeight="1" x14ac:dyDescent="0.2"/>
    <row r="1117" ht="15.75" customHeight="1" x14ac:dyDescent="0.2"/>
    <row r="1118" ht="15.75" customHeight="1" x14ac:dyDescent="0.2"/>
    <row r="1119" ht="15.75" customHeight="1" x14ac:dyDescent="0.2"/>
    <row r="1120" ht="15.75" customHeight="1" x14ac:dyDescent="0.2"/>
    <row r="1121" ht="15.75" customHeight="1" x14ac:dyDescent="0.2"/>
  </sheetData>
  <autoFilter ref="A12:G289" xr:uid="{1155251D-50DE-4C41-B1EE-EC07DFB1F927}"/>
  <mergeCells count="75">
    <mergeCell ref="B291:E291"/>
    <mergeCell ref="B289:D289"/>
    <mergeCell ref="B286:D286"/>
    <mergeCell ref="E286:F286"/>
    <mergeCell ref="B287:D287"/>
    <mergeCell ref="E287:F287"/>
    <mergeCell ref="B288:D288"/>
    <mergeCell ref="E288:F288"/>
    <mergeCell ref="B282:D282"/>
    <mergeCell ref="E282:F282"/>
    <mergeCell ref="B283:D283"/>
    <mergeCell ref="E283:F283"/>
    <mergeCell ref="B285:D285"/>
    <mergeCell ref="E285:F285"/>
    <mergeCell ref="B279:D279"/>
    <mergeCell ref="E279:F279"/>
    <mergeCell ref="B280:D280"/>
    <mergeCell ref="E280:F280"/>
    <mergeCell ref="B281:D281"/>
    <mergeCell ref="E281:F281"/>
    <mergeCell ref="B278:D278"/>
    <mergeCell ref="E278:F278"/>
    <mergeCell ref="B158:D158"/>
    <mergeCell ref="E158:F158"/>
    <mergeCell ref="B160:F160"/>
    <mergeCell ref="B240:D240"/>
    <mergeCell ref="E240:F240"/>
    <mergeCell ref="B241:D241"/>
    <mergeCell ref="E241:F241"/>
    <mergeCell ref="B242:D242"/>
    <mergeCell ref="E242:F242"/>
    <mergeCell ref="B243:D243"/>
    <mergeCell ref="E243:F243"/>
    <mergeCell ref="B245:F245"/>
    <mergeCell ref="B155:D155"/>
    <mergeCell ref="E155:F155"/>
    <mergeCell ref="B156:D156"/>
    <mergeCell ref="E156:F156"/>
    <mergeCell ref="B157:D157"/>
    <mergeCell ref="E157:F157"/>
    <mergeCell ref="B152:D152"/>
    <mergeCell ref="E152:F152"/>
    <mergeCell ref="B153:D153"/>
    <mergeCell ref="E153:F153"/>
    <mergeCell ref="B154:D154"/>
    <mergeCell ref="E154:F154"/>
    <mergeCell ref="B151:D151"/>
    <mergeCell ref="E151:F151"/>
    <mergeCell ref="A78:D78"/>
    <mergeCell ref="C121:F121"/>
    <mergeCell ref="C132:F132"/>
    <mergeCell ref="A133:D133"/>
    <mergeCell ref="A138:D138"/>
    <mergeCell ref="A147:D147"/>
    <mergeCell ref="B149:D149"/>
    <mergeCell ref="E149:F149"/>
    <mergeCell ref="B150:D150"/>
    <mergeCell ref="E150:F150"/>
    <mergeCell ref="C20:F20"/>
    <mergeCell ref="A29:D29"/>
    <mergeCell ref="A35:D35"/>
    <mergeCell ref="A36:F36"/>
    <mergeCell ref="A43:D43"/>
    <mergeCell ref="A18:F18"/>
    <mergeCell ref="A2:F2"/>
    <mergeCell ref="A3:F3"/>
    <mergeCell ref="A4:F4"/>
    <mergeCell ref="A5:F5"/>
    <mergeCell ref="A6:F6"/>
    <mergeCell ref="A7:F7"/>
    <mergeCell ref="A8:F8"/>
    <mergeCell ref="A9:F9"/>
    <mergeCell ref="A10:F10"/>
    <mergeCell ref="B11:F11"/>
    <mergeCell ref="A17:D17"/>
  </mergeCells>
  <printOptions horizontalCentered="1"/>
  <pageMargins left="0.78740157480314998" right="0.59055118110236204" top="0.59055118110236204" bottom="0.59055118110236204" header="0" footer="0"/>
  <pageSetup paperSize="9" scale="86" fitToHeight="0" orientation="portrait" r:id="rId1"/>
  <headerFooter>
    <oddFooter>&amp;L&amp;"Calibri,Regular"&amp;9 03_SHFMU Ali Ajeti_Podujevë&amp;C&amp;"Calibri,Regular"&amp;9&amp;P&amp;R&amp;"Calibri,Regular"&amp;9Alb - Architect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A92DEF-89DB-4C32-8EC8-A6E36271B5CE}">
  <sheetPr>
    <outlinePr summaryBelow="0" summaryRight="0"/>
    <pageSetUpPr fitToPage="1"/>
  </sheetPr>
  <dimension ref="A1:U410"/>
  <sheetViews>
    <sheetView zoomScale="115" zoomScaleNormal="115" zoomScaleSheetLayoutView="115" workbookViewId="0">
      <selection activeCell="F195" sqref="F195"/>
    </sheetView>
  </sheetViews>
  <sheetFormatPr defaultColWidth="14.42578125" defaultRowHeight="12" x14ac:dyDescent="0.2"/>
  <cols>
    <col min="1" max="1" width="11" style="308" customWidth="1"/>
    <col min="2" max="2" width="44.140625" style="308" customWidth="1"/>
    <col min="3" max="4" width="12.7109375" style="308" customWidth="1"/>
    <col min="5" max="6" width="12.7109375" style="517" customWidth="1"/>
    <col min="7" max="7" width="2.140625" style="308" customWidth="1"/>
    <col min="8" max="10" width="8.7109375" style="308" customWidth="1"/>
    <col min="11" max="21" width="14.42578125" style="308" customWidth="1"/>
    <col min="22" max="16384" width="14.42578125" style="308"/>
  </cols>
  <sheetData>
    <row r="1" spans="1:21" x14ac:dyDescent="0.2">
      <c r="A1" s="306"/>
      <c r="B1" s="306"/>
      <c r="C1" s="306"/>
      <c r="D1" s="306"/>
      <c r="E1" s="307"/>
      <c r="F1" s="307"/>
      <c r="G1" s="306"/>
      <c r="H1" s="306"/>
      <c r="I1" s="306"/>
      <c r="J1" s="306"/>
      <c r="K1" s="306"/>
      <c r="L1" s="306"/>
      <c r="M1" s="306"/>
      <c r="N1" s="306"/>
      <c r="O1" s="306"/>
      <c r="P1" s="306"/>
      <c r="Q1" s="306"/>
      <c r="R1" s="306"/>
      <c r="S1" s="306"/>
      <c r="T1" s="306"/>
      <c r="U1" s="306"/>
    </row>
    <row r="2" spans="1:21" ht="15" x14ac:dyDescent="0.2">
      <c r="A2" s="982" t="s">
        <v>115</v>
      </c>
      <c r="B2" s="983"/>
      <c r="C2" s="983"/>
      <c r="D2" s="983"/>
      <c r="E2" s="983"/>
      <c r="F2" s="984"/>
      <c r="G2" s="306"/>
      <c r="H2" s="306"/>
      <c r="I2" s="306"/>
      <c r="J2" s="306"/>
      <c r="K2" s="306"/>
      <c r="L2" s="306"/>
      <c r="M2" s="306"/>
      <c r="N2" s="306"/>
      <c r="O2" s="306"/>
      <c r="P2" s="306"/>
      <c r="Q2" s="306"/>
      <c r="R2" s="306"/>
      <c r="S2" s="306"/>
      <c r="T2" s="306"/>
      <c r="U2" s="306"/>
    </row>
    <row r="3" spans="1:21" ht="15" x14ac:dyDescent="0.2">
      <c r="A3" s="982" t="s">
        <v>660</v>
      </c>
      <c r="B3" s="983"/>
      <c r="C3" s="983"/>
      <c r="D3" s="983"/>
      <c r="E3" s="983"/>
      <c r="F3" s="984"/>
      <c r="G3" s="306"/>
      <c r="H3" s="306"/>
      <c r="I3" s="306"/>
      <c r="J3" s="306"/>
      <c r="K3" s="306"/>
      <c r="L3" s="306"/>
      <c r="M3" s="306"/>
      <c r="N3" s="306"/>
      <c r="O3" s="306"/>
      <c r="P3" s="306"/>
      <c r="Q3" s="306"/>
      <c r="R3" s="306"/>
      <c r="S3" s="306"/>
      <c r="T3" s="306"/>
      <c r="U3" s="306"/>
    </row>
    <row r="4" spans="1:21" ht="12.75" x14ac:dyDescent="0.2">
      <c r="A4" s="985" t="s">
        <v>23</v>
      </c>
      <c r="B4" s="986"/>
      <c r="C4" s="986"/>
      <c r="D4" s="986"/>
      <c r="E4" s="986"/>
      <c r="F4" s="987"/>
      <c r="G4" s="306"/>
      <c r="H4" s="306"/>
      <c r="I4" s="306"/>
      <c r="J4" s="306"/>
      <c r="K4" s="306"/>
      <c r="L4" s="306"/>
      <c r="M4" s="306"/>
      <c r="N4" s="306"/>
      <c r="O4" s="306"/>
      <c r="P4" s="306"/>
      <c r="Q4" s="306"/>
      <c r="R4" s="306"/>
      <c r="S4" s="306"/>
      <c r="T4" s="306"/>
      <c r="U4" s="306"/>
    </row>
    <row r="5" spans="1:21" ht="75" customHeight="1" x14ac:dyDescent="0.2">
      <c r="A5" s="988" t="s">
        <v>21</v>
      </c>
      <c r="B5" s="989"/>
      <c r="C5" s="989"/>
      <c r="D5" s="989"/>
      <c r="E5" s="989"/>
      <c r="F5" s="990"/>
      <c r="G5" s="306"/>
      <c r="H5" s="306"/>
      <c r="I5" s="306"/>
      <c r="J5" s="306"/>
      <c r="K5" s="306"/>
      <c r="L5" s="306"/>
      <c r="M5" s="306"/>
      <c r="N5" s="306"/>
      <c r="O5" s="306"/>
      <c r="P5" s="306"/>
      <c r="Q5" s="306"/>
      <c r="R5" s="306"/>
      <c r="S5" s="306"/>
      <c r="T5" s="306"/>
      <c r="U5" s="306"/>
    </row>
    <row r="6" spans="1:21" ht="35.25" customHeight="1" x14ac:dyDescent="0.2">
      <c r="A6" s="988" t="s">
        <v>22</v>
      </c>
      <c r="B6" s="989"/>
      <c r="C6" s="989"/>
      <c r="D6" s="989"/>
      <c r="E6" s="989"/>
      <c r="F6" s="990"/>
      <c r="G6" s="306"/>
      <c r="H6" s="306"/>
      <c r="I6" s="306"/>
      <c r="J6" s="306"/>
      <c r="K6" s="306"/>
      <c r="L6" s="306"/>
      <c r="M6" s="306"/>
      <c r="N6" s="306"/>
      <c r="O6" s="306"/>
      <c r="P6" s="306"/>
      <c r="Q6" s="306"/>
      <c r="R6" s="306"/>
      <c r="S6" s="306"/>
      <c r="T6" s="306"/>
      <c r="U6" s="306"/>
    </row>
    <row r="7" spans="1:21" ht="27" customHeight="1" x14ac:dyDescent="0.2">
      <c r="A7" s="988" t="s">
        <v>28</v>
      </c>
      <c r="B7" s="989"/>
      <c r="C7" s="989"/>
      <c r="D7" s="989"/>
      <c r="E7" s="989"/>
      <c r="F7" s="990"/>
      <c r="G7" s="306"/>
      <c r="H7" s="306"/>
      <c r="I7" s="306"/>
      <c r="J7" s="306"/>
      <c r="K7" s="306"/>
      <c r="L7" s="306"/>
      <c r="M7" s="306"/>
      <c r="N7" s="306"/>
      <c r="O7" s="306"/>
      <c r="P7" s="306"/>
      <c r="Q7" s="306"/>
      <c r="R7" s="306"/>
      <c r="S7" s="306"/>
      <c r="T7" s="306"/>
      <c r="U7" s="306"/>
    </row>
    <row r="8" spans="1:21" ht="30" customHeight="1" x14ac:dyDescent="0.2">
      <c r="A8" s="988" t="s">
        <v>139</v>
      </c>
      <c r="B8" s="989"/>
      <c r="C8" s="989"/>
      <c r="D8" s="989"/>
      <c r="E8" s="989"/>
      <c r="F8" s="990"/>
      <c r="G8" s="306"/>
      <c r="H8" s="306"/>
      <c r="I8" s="306"/>
      <c r="J8" s="306"/>
      <c r="K8" s="306"/>
      <c r="L8" s="306"/>
      <c r="M8" s="306"/>
      <c r="N8" s="306"/>
      <c r="O8" s="306"/>
      <c r="P8" s="306"/>
      <c r="Q8" s="306"/>
      <c r="R8" s="306"/>
      <c r="S8" s="306"/>
      <c r="T8" s="306"/>
      <c r="U8" s="306"/>
    </row>
    <row r="9" spans="1:21" ht="27.75" customHeight="1" x14ac:dyDescent="0.2">
      <c r="A9" s="988" t="s">
        <v>30</v>
      </c>
      <c r="B9" s="991"/>
      <c r="C9" s="991"/>
      <c r="D9" s="991"/>
      <c r="E9" s="991"/>
      <c r="F9" s="992"/>
      <c r="G9" s="306"/>
      <c r="H9" s="306"/>
      <c r="I9" s="306"/>
      <c r="J9" s="306"/>
      <c r="K9" s="306"/>
      <c r="L9" s="306"/>
      <c r="M9" s="306"/>
      <c r="N9" s="306"/>
      <c r="O9" s="306"/>
      <c r="P9" s="306"/>
      <c r="Q9" s="306"/>
      <c r="R9" s="306"/>
      <c r="S9" s="306"/>
      <c r="T9" s="306"/>
      <c r="U9" s="306"/>
    </row>
    <row r="10" spans="1:21" ht="12.75" x14ac:dyDescent="0.2">
      <c r="A10" s="993"/>
      <c r="B10" s="994"/>
      <c r="C10" s="994"/>
      <c r="D10" s="994"/>
      <c r="E10" s="994"/>
      <c r="F10" s="995"/>
      <c r="G10" s="306"/>
      <c r="H10" s="306"/>
      <c r="I10" s="306"/>
      <c r="J10" s="306"/>
      <c r="K10" s="306"/>
      <c r="L10" s="306"/>
      <c r="M10" s="306"/>
      <c r="N10" s="306"/>
      <c r="O10" s="306"/>
      <c r="P10" s="306"/>
      <c r="Q10" s="306"/>
      <c r="R10" s="306"/>
      <c r="S10" s="306"/>
      <c r="T10" s="306"/>
      <c r="U10" s="306"/>
    </row>
    <row r="11" spans="1:21" ht="12.75" x14ac:dyDescent="0.2">
      <c r="A11" s="309">
        <v>1</v>
      </c>
      <c r="B11" s="996" t="s">
        <v>29</v>
      </c>
      <c r="C11" s="996"/>
      <c r="D11" s="996"/>
      <c r="E11" s="996"/>
      <c r="F11" s="997"/>
      <c r="G11" s="306"/>
      <c r="H11" s="306"/>
      <c r="I11" s="306"/>
      <c r="J11" s="306"/>
      <c r="K11" s="306"/>
      <c r="L11" s="306"/>
      <c r="M11" s="306"/>
      <c r="N11" s="306"/>
      <c r="O11" s="306"/>
      <c r="P11" s="306"/>
      <c r="Q11" s="306"/>
      <c r="R11" s="306"/>
      <c r="S11" s="306"/>
      <c r="T11" s="306"/>
      <c r="U11" s="306"/>
    </row>
    <row r="12" spans="1:21" ht="12.75" x14ac:dyDescent="0.2">
      <c r="A12" s="309">
        <v>1.1000000000000001</v>
      </c>
      <c r="B12" s="309" t="s">
        <v>0</v>
      </c>
      <c r="C12" s="309" t="s">
        <v>24</v>
      </c>
      <c r="D12" s="309" t="s">
        <v>25</v>
      </c>
      <c r="E12" s="309" t="s">
        <v>26</v>
      </c>
      <c r="F12" s="309" t="s">
        <v>27</v>
      </c>
      <c r="G12" s="306"/>
      <c r="H12" s="306"/>
      <c r="I12" s="306"/>
      <c r="J12" s="306"/>
      <c r="K12" s="306"/>
      <c r="L12" s="306"/>
      <c r="M12" s="306"/>
      <c r="N12" s="306"/>
      <c r="O12" s="306"/>
      <c r="P12" s="306"/>
      <c r="Q12" s="306"/>
      <c r="R12" s="306"/>
      <c r="S12" s="306"/>
      <c r="T12" s="306"/>
      <c r="U12" s="306"/>
    </row>
    <row r="13" spans="1:21" ht="178.5" x14ac:dyDescent="0.2">
      <c r="A13" s="518" t="s">
        <v>31</v>
      </c>
      <c r="B13" s="311" t="s">
        <v>661</v>
      </c>
      <c r="C13" s="312" t="s">
        <v>117</v>
      </c>
      <c r="D13" s="313">
        <v>1</v>
      </c>
      <c r="E13" s="519"/>
      <c r="F13" s="314">
        <f>D13*E13</f>
        <v>0</v>
      </c>
      <c r="G13" s="306"/>
      <c r="H13" s="306"/>
      <c r="I13" s="306"/>
      <c r="J13" s="306"/>
      <c r="K13" s="306"/>
      <c r="L13" s="306"/>
      <c r="M13" s="306"/>
      <c r="N13" s="306"/>
      <c r="O13" s="306"/>
      <c r="P13" s="306"/>
      <c r="Q13" s="306"/>
      <c r="R13" s="306"/>
      <c r="S13" s="306"/>
      <c r="T13" s="306"/>
      <c r="U13" s="306"/>
    </row>
    <row r="14" spans="1:21" ht="38.25" x14ac:dyDescent="0.2">
      <c r="A14" s="518" t="s">
        <v>32</v>
      </c>
      <c r="B14" s="520" t="s">
        <v>662</v>
      </c>
      <c r="C14" s="312" t="s">
        <v>117</v>
      </c>
      <c r="D14" s="313">
        <v>1</v>
      </c>
      <c r="E14" s="521"/>
      <c r="F14" s="314">
        <f t="shared" ref="F14:F15" si="0">D14*E14</f>
        <v>0</v>
      </c>
      <c r="G14" s="306"/>
      <c r="H14" s="306"/>
      <c r="I14" s="306"/>
      <c r="J14" s="306"/>
      <c r="K14" s="306"/>
      <c r="L14" s="306"/>
      <c r="M14" s="306"/>
      <c r="N14" s="306"/>
      <c r="O14" s="306"/>
      <c r="P14" s="306"/>
      <c r="Q14" s="306"/>
      <c r="R14" s="306"/>
      <c r="S14" s="306"/>
      <c r="T14" s="306"/>
      <c r="U14" s="306"/>
    </row>
    <row r="15" spans="1:21" ht="25.5" x14ac:dyDescent="0.2">
      <c r="A15" s="518" t="s">
        <v>33</v>
      </c>
      <c r="B15" s="316" t="s">
        <v>2</v>
      </c>
      <c r="C15" s="312" t="s">
        <v>117</v>
      </c>
      <c r="D15" s="317">
        <v>1</v>
      </c>
      <c r="E15" s="522"/>
      <c r="F15" s="319">
        <f t="shared" si="0"/>
        <v>0</v>
      </c>
      <c r="G15" s="306"/>
      <c r="H15" s="306"/>
      <c r="I15" s="306"/>
      <c r="J15" s="306"/>
      <c r="K15" s="306"/>
      <c r="L15" s="306"/>
      <c r="M15" s="306"/>
      <c r="N15" s="306"/>
      <c r="O15" s="306"/>
      <c r="P15" s="306"/>
      <c r="Q15" s="306"/>
      <c r="R15" s="306"/>
      <c r="S15" s="306"/>
      <c r="T15" s="306"/>
      <c r="U15" s="306"/>
    </row>
    <row r="16" spans="1:21" ht="77.25" thickBot="1" x14ac:dyDescent="0.25">
      <c r="A16" s="518" t="s">
        <v>112</v>
      </c>
      <c r="B16" s="316" t="s">
        <v>113</v>
      </c>
      <c r="C16" s="312" t="s">
        <v>117</v>
      </c>
      <c r="D16" s="317">
        <v>1</v>
      </c>
      <c r="E16" s="522"/>
      <c r="F16" s="319">
        <f>D16*E16</f>
        <v>0</v>
      </c>
      <c r="G16" s="306"/>
      <c r="H16" s="306"/>
      <c r="I16" s="306"/>
      <c r="J16" s="306"/>
      <c r="K16" s="306"/>
      <c r="L16" s="306"/>
      <c r="M16" s="306"/>
      <c r="N16" s="306"/>
      <c r="O16" s="306"/>
      <c r="P16" s="306"/>
      <c r="Q16" s="306"/>
      <c r="R16" s="306"/>
      <c r="S16" s="306"/>
      <c r="T16" s="306"/>
      <c r="U16" s="306"/>
    </row>
    <row r="17" spans="1:21" ht="13.5" thickBot="1" x14ac:dyDescent="0.25">
      <c r="A17" s="998"/>
      <c r="B17" s="999"/>
      <c r="C17" s="999"/>
      <c r="D17" s="999"/>
      <c r="E17" s="320" t="s">
        <v>40</v>
      </c>
      <c r="F17" s="321">
        <f>SUM(F13:F16)</f>
        <v>0</v>
      </c>
      <c r="G17" s="306"/>
      <c r="H17" s="306"/>
      <c r="I17" s="306"/>
      <c r="J17" s="306"/>
      <c r="K17" s="306"/>
      <c r="L17" s="306"/>
      <c r="M17" s="306"/>
      <c r="N17" s="306"/>
      <c r="O17" s="306"/>
      <c r="P17" s="306"/>
      <c r="Q17" s="306"/>
      <c r="R17" s="306"/>
      <c r="S17" s="306"/>
      <c r="T17" s="306"/>
      <c r="U17" s="306"/>
    </row>
    <row r="18" spans="1:21" x14ac:dyDescent="0.2">
      <c r="A18" s="979"/>
      <c r="B18" s="980"/>
      <c r="C18" s="980"/>
      <c r="D18" s="980"/>
      <c r="E18" s="980"/>
      <c r="F18" s="981"/>
      <c r="G18" s="306"/>
      <c r="H18" s="306"/>
      <c r="I18" s="306"/>
      <c r="J18" s="306"/>
      <c r="K18" s="306"/>
      <c r="L18" s="306"/>
      <c r="M18" s="306"/>
      <c r="N18" s="306"/>
      <c r="O18" s="306"/>
      <c r="P18" s="306"/>
      <c r="Q18" s="306"/>
      <c r="R18" s="306"/>
      <c r="S18" s="306"/>
      <c r="T18" s="306"/>
      <c r="U18" s="306"/>
    </row>
    <row r="19" spans="1:21" ht="12.75" x14ac:dyDescent="0.2">
      <c r="A19" s="323">
        <v>1.2</v>
      </c>
      <c r="B19" s="309" t="s">
        <v>3</v>
      </c>
      <c r="C19" s="309" t="s">
        <v>24</v>
      </c>
      <c r="D19" s="309" t="s">
        <v>25</v>
      </c>
      <c r="E19" s="309" t="s">
        <v>26</v>
      </c>
      <c r="F19" s="309" t="s">
        <v>27</v>
      </c>
      <c r="G19" s="306"/>
      <c r="H19" s="306"/>
      <c r="I19" s="306"/>
      <c r="J19" s="306"/>
      <c r="K19" s="306"/>
      <c r="L19" s="306"/>
      <c r="M19" s="306"/>
      <c r="N19" s="306"/>
      <c r="O19" s="306"/>
      <c r="P19" s="306"/>
      <c r="Q19" s="306"/>
      <c r="R19" s="306"/>
      <c r="S19" s="306"/>
      <c r="T19" s="306"/>
      <c r="U19" s="306"/>
    </row>
    <row r="20" spans="1:21" ht="63.75" x14ac:dyDescent="0.2">
      <c r="A20" s="518"/>
      <c r="B20" s="523" t="s">
        <v>4</v>
      </c>
      <c r="C20" s="1072"/>
      <c r="D20" s="1073"/>
      <c r="E20" s="1073"/>
      <c r="F20" s="1074"/>
      <c r="G20" s="306"/>
      <c r="H20" s="306"/>
      <c r="I20" s="306"/>
      <c r="J20" s="306"/>
      <c r="K20" s="306"/>
      <c r="L20" s="306"/>
      <c r="M20" s="306"/>
      <c r="N20" s="306"/>
      <c r="O20" s="306"/>
      <c r="P20" s="306"/>
      <c r="Q20" s="306"/>
      <c r="R20" s="306"/>
      <c r="S20" s="306"/>
      <c r="T20" s="306"/>
      <c r="U20" s="306"/>
    </row>
    <row r="21" spans="1:21" ht="25.5" x14ac:dyDescent="0.2">
      <c r="A21" s="518" t="s">
        <v>35</v>
      </c>
      <c r="B21" s="525" t="s">
        <v>663</v>
      </c>
      <c r="C21" s="436" t="s">
        <v>34</v>
      </c>
      <c r="D21" s="438">
        <v>128</v>
      </c>
      <c r="E21" s="359"/>
      <c r="F21" s="526">
        <f t="shared" ref="F21:F29" si="1">D21*E21</f>
        <v>0</v>
      </c>
      <c r="G21" s="306"/>
      <c r="H21" s="306"/>
      <c r="I21" s="306"/>
      <c r="J21" s="306"/>
      <c r="K21" s="306"/>
      <c r="L21" s="306"/>
      <c r="M21" s="306"/>
      <c r="N21" s="306"/>
      <c r="O21" s="306"/>
      <c r="P21" s="306"/>
      <c r="Q21" s="306"/>
      <c r="R21" s="306"/>
      <c r="S21" s="306"/>
      <c r="T21" s="306"/>
      <c r="U21" s="306"/>
    </row>
    <row r="22" spans="1:21" ht="12.75" x14ac:dyDescent="0.2">
      <c r="A22" s="518" t="s">
        <v>36</v>
      </c>
      <c r="B22" s="527" t="s">
        <v>5</v>
      </c>
      <c r="C22" s="436" t="s">
        <v>34</v>
      </c>
      <c r="D22" s="438">
        <v>5</v>
      </c>
      <c r="E22" s="359"/>
      <c r="F22" s="526">
        <f t="shared" si="1"/>
        <v>0</v>
      </c>
      <c r="G22" s="306"/>
      <c r="H22" s="306"/>
      <c r="I22" s="306"/>
      <c r="J22" s="306"/>
      <c r="K22" s="306"/>
      <c r="L22" s="306"/>
      <c r="M22" s="306"/>
      <c r="N22" s="306"/>
      <c r="O22" s="306"/>
      <c r="P22" s="306"/>
      <c r="Q22" s="306"/>
      <c r="R22" s="306"/>
      <c r="S22" s="306"/>
      <c r="T22" s="306"/>
      <c r="U22" s="306"/>
    </row>
    <row r="23" spans="1:21" ht="25.5" x14ac:dyDescent="0.2">
      <c r="A23" s="518" t="s">
        <v>141</v>
      </c>
      <c r="B23" s="329" t="s">
        <v>6</v>
      </c>
      <c r="C23" s="330" t="s">
        <v>1</v>
      </c>
      <c r="D23" s="528">
        <v>170</v>
      </c>
      <c r="E23" s="529"/>
      <c r="F23" s="526">
        <f t="shared" si="1"/>
        <v>0</v>
      </c>
      <c r="G23" s="306"/>
      <c r="H23" s="306"/>
      <c r="I23" s="306"/>
      <c r="J23" s="306"/>
      <c r="K23" s="306"/>
      <c r="L23" s="306"/>
      <c r="M23" s="306"/>
      <c r="N23" s="306"/>
      <c r="O23" s="306"/>
      <c r="P23" s="306"/>
      <c r="Q23" s="306"/>
      <c r="R23" s="306"/>
      <c r="S23" s="306"/>
      <c r="T23" s="306"/>
      <c r="U23" s="306"/>
    </row>
    <row r="24" spans="1:21" ht="51" x14ac:dyDescent="0.2">
      <c r="A24" s="518" t="s">
        <v>37</v>
      </c>
      <c r="B24" s="530" t="s">
        <v>664</v>
      </c>
      <c r="C24" s="332" t="s">
        <v>44</v>
      </c>
      <c r="D24" s="531">
        <v>1620</v>
      </c>
      <c r="E24" s="532"/>
      <c r="F24" s="526">
        <f t="shared" si="1"/>
        <v>0</v>
      </c>
      <c r="G24" s="306"/>
      <c r="H24" s="306"/>
      <c r="I24" s="306"/>
      <c r="J24" s="306"/>
      <c r="K24" s="306"/>
      <c r="L24" s="306"/>
      <c r="M24" s="306"/>
      <c r="N24" s="306"/>
      <c r="O24" s="306"/>
      <c r="P24" s="306"/>
      <c r="Q24" s="306"/>
      <c r="R24" s="306"/>
      <c r="S24" s="306"/>
    </row>
    <row r="25" spans="1:21" ht="51" x14ac:dyDescent="0.2">
      <c r="A25" s="518" t="s">
        <v>38</v>
      </c>
      <c r="B25" s="530" t="s">
        <v>665</v>
      </c>
      <c r="C25" s="332" t="s">
        <v>362</v>
      </c>
      <c r="D25" s="533">
        <v>1</v>
      </c>
      <c r="E25" s="534"/>
      <c r="F25" s="535">
        <f t="shared" si="1"/>
        <v>0</v>
      </c>
      <c r="G25" s="306"/>
      <c r="H25" s="306"/>
      <c r="I25" s="306"/>
      <c r="J25" s="306"/>
      <c r="K25" s="306"/>
      <c r="L25" s="306"/>
      <c r="M25" s="306"/>
      <c r="N25" s="306"/>
      <c r="O25" s="306"/>
      <c r="P25" s="306"/>
      <c r="Q25" s="306"/>
      <c r="R25" s="306"/>
      <c r="S25" s="306"/>
    </row>
    <row r="26" spans="1:21" ht="51" x14ac:dyDescent="0.2">
      <c r="A26" s="518" t="s">
        <v>39</v>
      </c>
      <c r="B26" s="209" t="s">
        <v>666</v>
      </c>
      <c r="C26" s="332" t="s">
        <v>44</v>
      </c>
      <c r="D26" s="531">
        <v>225</v>
      </c>
      <c r="E26" s="534"/>
      <c r="F26" s="535">
        <f t="shared" si="1"/>
        <v>0</v>
      </c>
      <c r="G26" s="306"/>
      <c r="H26" s="306"/>
      <c r="I26" s="306"/>
      <c r="J26" s="306"/>
      <c r="K26" s="306"/>
      <c r="L26" s="306"/>
      <c r="M26" s="306"/>
      <c r="N26" s="306"/>
      <c r="O26" s="306"/>
      <c r="P26" s="306"/>
      <c r="Q26" s="306"/>
      <c r="R26" s="306"/>
      <c r="S26" s="306"/>
    </row>
    <row r="27" spans="1:21" ht="25.5" x14ac:dyDescent="0.2">
      <c r="A27" s="518" t="s">
        <v>182</v>
      </c>
      <c r="B27" s="536" t="s">
        <v>667</v>
      </c>
      <c r="C27" s="436" t="s">
        <v>34</v>
      </c>
      <c r="D27" s="358">
        <v>8</v>
      </c>
      <c r="E27" s="532"/>
      <c r="F27" s="526">
        <f t="shared" si="1"/>
        <v>0</v>
      </c>
      <c r="G27" s="306"/>
      <c r="H27" s="306"/>
      <c r="I27" s="306"/>
      <c r="J27" s="306"/>
      <c r="K27" s="306"/>
      <c r="L27" s="306"/>
      <c r="M27" s="306"/>
      <c r="N27" s="306"/>
      <c r="O27" s="306"/>
      <c r="P27" s="306"/>
      <c r="Q27" s="306"/>
      <c r="R27" s="306"/>
      <c r="S27" s="306"/>
    </row>
    <row r="28" spans="1:21" ht="12.75" x14ac:dyDescent="0.2">
      <c r="A28" s="518" t="s">
        <v>184</v>
      </c>
      <c r="B28" s="264" t="s">
        <v>668</v>
      </c>
      <c r="C28" s="330" t="s">
        <v>1</v>
      </c>
      <c r="D28" s="528">
        <v>13</v>
      </c>
      <c r="E28" s="368"/>
      <c r="F28" s="526">
        <f t="shared" si="1"/>
        <v>0</v>
      </c>
      <c r="G28" s="306"/>
      <c r="H28" s="306"/>
      <c r="I28" s="306"/>
      <c r="J28" s="306"/>
      <c r="K28" s="306"/>
      <c r="L28" s="306"/>
      <c r="M28" s="306"/>
      <c r="N28" s="306"/>
      <c r="O28" s="306"/>
      <c r="P28" s="306"/>
      <c r="Q28" s="306"/>
      <c r="R28" s="306"/>
      <c r="S28" s="306"/>
    </row>
    <row r="29" spans="1:21" ht="90" thickBot="1" x14ac:dyDescent="0.25">
      <c r="A29" s="537" t="s">
        <v>669</v>
      </c>
      <c r="B29" s="538" t="s">
        <v>670</v>
      </c>
      <c r="C29" s="539" t="s">
        <v>362</v>
      </c>
      <c r="D29" s="540">
        <v>1</v>
      </c>
      <c r="E29" s="541"/>
      <c r="F29" s="542">
        <f t="shared" si="1"/>
        <v>0</v>
      </c>
      <c r="G29" s="306"/>
      <c r="H29" s="306"/>
      <c r="I29" s="306"/>
      <c r="J29" s="306"/>
      <c r="K29" s="306"/>
      <c r="L29" s="306"/>
      <c r="M29" s="306"/>
      <c r="N29" s="306"/>
      <c r="O29" s="306"/>
      <c r="P29" s="306"/>
      <c r="Q29" s="306"/>
      <c r="R29" s="306"/>
      <c r="S29" s="306"/>
    </row>
    <row r="30" spans="1:21" ht="13.5" thickBot="1" x14ac:dyDescent="0.25">
      <c r="A30" s="1003"/>
      <c r="B30" s="1004"/>
      <c r="C30" s="1004"/>
      <c r="D30" s="1004"/>
      <c r="E30" s="339" t="s">
        <v>41</v>
      </c>
      <c r="F30" s="340">
        <f>SUM(F21:F29)</f>
        <v>0</v>
      </c>
      <c r="G30" s="306"/>
      <c r="H30" s="306"/>
      <c r="I30" s="306"/>
      <c r="J30" s="306"/>
      <c r="K30" s="306"/>
      <c r="L30" s="306"/>
      <c r="M30" s="306"/>
      <c r="N30" s="306"/>
      <c r="O30" s="306"/>
      <c r="P30" s="306"/>
      <c r="Q30" s="306"/>
      <c r="R30" s="306"/>
      <c r="S30" s="306"/>
      <c r="T30" s="306"/>
      <c r="U30" s="306"/>
    </row>
    <row r="31" spans="1:21" ht="12.75" x14ac:dyDescent="0.2">
      <c r="A31" s="543"/>
      <c r="B31" s="544"/>
      <c r="C31" s="544"/>
      <c r="D31" s="544"/>
      <c r="E31" s="543"/>
      <c r="F31" s="545"/>
      <c r="G31" s="306"/>
      <c r="H31" s="306"/>
      <c r="I31" s="306"/>
      <c r="J31" s="306"/>
      <c r="K31" s="306"/>
      <c r="L31" s="306"/>
      <c r="M31" s="306"/>
      <c r="N31" s="306"/>
      <c r="O31" s="306"/>
      <c r="P31" s="306"/>
      <c r="Q31" s="306"/>
      <c r="R31" s="306"/>
      <c r="S31" s="306"/>
      <c r="T31" s="306"/>
      <c r="U31" s="306"/>
    </row>
    <row r="32" spans="1:21" ht="12.75" x14ac:dyDescent="0.2">
      <c r="A32" s="342">
        <v>1.3</v>
      </c>
      <c r="B32" s="343" t="s">
        <v>671</v>
      </c>
      <c r="C32" s="309" t="s">
        <v>24</v>
      </c>
      <c r="D32" s="309" t="s">
        <v>25</v>
      </c>
      <c r="E32" s="309" t="s">
        <v>26</v>
      </c>
      <c r="F32" s="309" t="s">
        <v>27</v>
      </c>
      <c r="G32" s="306"/>
      <c r="H32" s="306"/>
      <c r="I32" s="306"/>
      <c r="J32" s="306"/>
      <c r="K32" s="306"/>
      <c r="L32" s="306"/>
      <c r="M32" s="306"/>
      <c r="N32" s="306"/>
      <c r="O32" s="306"/>
      <c r="P32" s="306"/>
      <c r="Q32" s="306"/>
      <c r="R32" s="306"/>
      <c r="S32" s="306"/>
      <c r="T32" s="306"/>
      <c r="U32" s="306"/>
    </row>
    <row r="33" spans="1:21" ht="63.75" x14ac:dyDescent="0.2">
      <c r="A33" s="506" t="s">
        <v>143</v>
      </c>
      <c r="B33" s="349" t="s">
        <v>672</v>
      </c>
      <c r="C33" s="105" t="s">
        <v>8</v>
      </c>
      <c r="D33" s="546">
        <v>75</v>
      </c>
      <c r="E33" s="547"/>
      <c r="F33" s="548">
        <f>E33*D33</f>
        <v>0</v>
      </c>
      <c r="G33" s="306"/>
      <c r="H33" s="306"/>
      <c r="I33" s="306"/>
      <c r="J33" s="306"/>
      <c r="K33" s="306"/>
      <c r="L33" s="306"/>
      <c r="M33" s="306"/>
      <c r="N33" s="306"/>
      <c r="O33" s="306"/>
      <c r="P33" s="306"/>
      <c r="Q33" s="306"/>
      <c r="R33" s="306"/>
      <c r="S33" s="306"/>
      <c r="T33" s="306"/>
      <c r="U33" s="306"/>
    </row>
    <row r="34" spans="1:21" ht="63.75" x14ac:dyDescent="0.2">
      <c r="A34" s="506" t="s">
        <v>144</v>
      </c>
      <c r="B34" s="549" t="s">
        <v>673</v>
      </c>
      <c r="C34" s="546" t="s">
        <v>15</v>
      </c>
      <c r="D34" s="546">
        <v>18.8</v>
      </c>
      <c r="E34" s="550"/>
      <c r="F34" s="548">
        <f>E34*D34</f>
        <v>0</v>
      </c>
      <c r="G34" s="306"/>
      <c r="H34" s="306"/>
      <c r="I34" s="306"/>
      <c r="J34" s="306"/>
      <c r="K34" s="306"/>
      <c r="L34" s="306"/>
      <c r="M34" s="306"/>
      <c r="N34" s="306"/>
      <c r="O34" s="306"/>
      <c r="P34" s="306"/>
      <c r="Q34" s="306"/>
      <c r="R34" s="306"/>
      <c r="S34" s="306"/>
      <c r="T34" s="306"/>
      <c r="U34" s="306"/>
    </row>
    <row r="35" spans="1:21" ht="64.5" thickBot="1" x14ac:dyDescent="0.25">
      <c r="A35" s="506" t="s">
        <v>145</v>
      </c>
      <c r="B35" s="549" t="s">
        <v>1035</v>
      </c>
      <c r="C35" s="546" t="s">
        <v>15</v>
      </c>
      <c r="D35" s="546">
        <v>0.3</v>
      </c>
      <c r="E35" s="547"/>
      <c r="F35" s="548">
        <f>E35*D35</f>
        <v>0</v>
      </c>
      <c r="G35" s="306"/>
      <c r="H35" s="306"/>
      <c r="I35" s="306"/>
      <c r="J35" s="306"/>
      <c r="K35" s="306"/>
      <c r="L35" s="306"/>
      <c r="M35" s="306"/>
      <c r="N35" s="306"/>
      <c r="O35" s="306"/>
      <c r="P35" s="306"/>
      <c r="Q35" s="306"/>
      <c r="R35" s="306"/>
      <c r="S35" s="306"/>
      <c r="T35" s="306"/>
      <c r="U35" s="306"/>
    </row>
    <row r="36" spans="1:21" ht="13.5" thickBot="1" x14ac:dyDescent="0.25">
      <c r="A36" s="1005"/>
      <c r="B36" s="1006"/>
      <c r="C36" s="1006"/>
      <c r="D36" s="1006"/>
      <c r="E36" s="352" t="s">
        <v>674</v>
      </c>
      <c r="F36" s="353">
        <f>SUM(F33:F35)</f>
        <v>0</v>
      </c>
      <c r="G36" s="306"/>
      <c r="H36" s="306"/>
      <c r="I36" s="306"/>
      <c r="J36" s="306"/>
      <c r="K36" s="306"/>
      <c r="L36" s="306"/>
      <c r="M36" s="306"/>
      <c r="N36" s="306"/>
      <c r="O36" s="306"/>
      <c r="P36" s="306"/>
      <c r="Q36" s="306"/>
      <c r="R36" s="306"/>
      <c r="S36" s="306"/>
      <c r="T36" s="306"/>
      <c r="U36" s="306"/>
    </row>
    <row r="37" spans="1:21" ht="12.75" x14ac:dyDescent="0.2">
      <c r="A37" s="543"/>
      <c r="B37" s="544"/>
      <c r="C37" s="544"/>
      <c r="D37" s="544"/>
      <c r="E37" s="543"/>
      <c r="F37" s="545"/>
      <c r="G37" s="306"/>
      <c r="H37" s="306"/>
      <c r="I37" s="306"/>
      <c r="J37" s="306"/>
      <c r="K37" s="306"/>
      <c r="L37" s="306"/>
      <c r="M37" s="306"/>
      <c r="N37" s="306"/>
      <c r="O37" s="306"/>
      <c r="P37" s="306"/>
      <c r="Q37" s="306"/>
      <c r="R37" s="306"/>
      <c r="S37" s="306"/>
      <c r="T37" s="306"/>
      <c r="U37" s="306"/>
    </row>
    <row r="38" spans="1:21" ht="12.75" x14ac:dyDescent="0.2">
      <c r="A38" s="342">
        <v>1.4</v>
      </c>
      <c r="B38" s="343" t="s">
        <v>675</v>
      </c>
      <c r="C38" s="309" t="s">
        <v>24</v>
      </c>
      <c r="D38" s="309" t="s">
        <v>25</v>
      </c>
      <c r="E38" s="309" t="s">
        <v>26</v>
      </c>
      <c r="F38" s="309" t="s">
        <v>27</v>
      </c>
      <c r="G38" s="306"/>
      <c r="H38" s="306"/>
      <c r="I38" s="306"/>
      <c r="J38" s="306"/>
      <c r="K38" s="306"/>
      <c r="L38" s="306"/>
      <c r="M38" s="306"/>
      <c r="N38" s="306"/>
      <c r="O38" s="306"/>
      <c r="P38" s="306"/>
      <c r="Q38" s="306"/>
      <c r="R38" s="306"/>
      <c r="S38" s="306"/>
      <c r="T38" s="306"/>
      <c r="U38" s="306"/>
    </row>
    <row r="39" spans="1:21" ht="60" x14ac:dyDescent="0.2">
      <c r="A39" s="506" t="s">
        <v>146</v>
      </c>
      <c r="B39" s="400" t="s">
        <v>676</v>
      </c>
      <c r="C39" s="546" t="s">
        <v>15</v>
      </c>
      <c r="D39" s="358">
        <v>10.5</v>
      </c>
      <c r="E39" s="347"/>
      <c r="F39" s="348">
        <f>D39*E39</f>
        <v>0</v>
      </c>
      <c r="G39" s="306"/>
      <c r="H39" s="306"/>
      <c r="I39" s="306"/>
      <c r="J39" s="306"/>
      <c r="K39" s="306"/>
      <c r="L39" s="306"/>
      <c r="M39" s="306"/>
      <c r="N39" s="306"/>
      <c r="O39" s="306"/>
      <c r="P39" s="306"/>
      <c r="Q39" s="306"/>
      <c r="R39" s="306"/>
      <c r="S39" s="306"/>
      <c r="T39" s="306"/>
      <c r="U39" s="306"/>
    </row>
    <row r="40" spans="1:21" ht="51.75" thickBot="1" x14ac:dyDescent="0.25">
      <c r="A40" s="506" t="s">
        <v>147</v>
      </c>
      <c r="B40" s="551" t="s">
        <v>677</v>
      </c>
      <c r="C40" s="552" t="s">
        <v>1</v>
      </c>
      <c r="D40" s="553">
        <v>9.6999999999999993</v>
      </c>
      <c r="E40" s="347"/>
      <c r="F40" s="348">
        <f>D40*E40</f>
        <v>0</v>
      </c>
      <c r="G40" s="306"/>
      <c r="H40" s="306"/>
      <c r="I40" s="306"/>
      <c r="J40" s="306"/>
      <c r="K40" s="306"/>
      <c r="L40" s="306"/>
      <c r="M40" s="306"/>
      <c r="N40" s="306"/>
      <c r="O40" s="306"/>
      <c r="P40" s="306"/>
      <c r="Q40" s="306"/>
      <c r="R40" s="306"/>
      <c r="S40" s="306"/>
      <c r="T40" s="306"/>
      <c r="U40" s="306"/>
    </row>
    <row r="41" spans="1:21" ht="13.5" thickBot="1" x14ac:dyDescent="0.25">
      <c r="A41" s="1005"/>
      <c r="B41" s="1006"/>
      <c r="C41" s="1006"/>
      <c r="D41" s="1006"/>
      <c r="E41" s="352" t="s">
        <v>678</v>
      </c>
      <c r="F41" s="353">
        <f>SUM(F39:F40)</f>
        <v>0</v>
      </c>
      <c r="G41" s="306"/>
      <c r="H41" s="306"/>
      <c r="I41" s="306"/>
      <c r="J41" s="306"/>
      <c r="K41" s="306"/>
      <c r="L41" s="306"/>
      <c r="M41" s="306"/>
      <c r="N41" s="306"/>
      <c r="O41" s="306"/>
      <c r="P41" s="306"/>
      <c r="Q41" s="306"/>
      <c r="R41" s="306"/>
      <c r="S41" s="306"/>
      <c r="T41" s="306"/>
      <c r="U41" s="306"/>
    </row>
    <row r="42" spans="1:21" ht="12.75" x14ac:dyDescent="0.2">
      <c r="A42" s="543"/>
      <c r="B42" s="544"/>
      <c r="C42" s="544"/>
      <c r="D42" s="544"/>
      <c r="E42" s="543"/>
      <c r="F42" s="545"/>
      <c r="G42" s="306"/>
      <c r="H42" s="306"/>
      <c r="I42" s="306"/>
      <c r="J42" s="306"/>
      <c r="K42" s="306"/>
      <c r="L42" s="306"/>
      <c r="M42" s="306"/>
      <c r="N42" s="306"/>
      <c r="O42" s="306"/>
      <c r="P42" s="306"/>
      <c r="Q42" s="306"/>
      <c r="R42" s="306"/>
      <c r="S42" s="306"/>
      <c r="T42" s="306"/>
      <c r="U42" s="306"/>
    </row>
    <row r="43" spans="1:21" ht="12.75" x14ac:dyDescent="0.2">
      <c r="A43" s="342">
        <v>1.5</v>
      </c>
      <c r="B43" s="343" t="s">
        <v>679</v>
      </c>
      <c r="C43" s="309" t="s">
        <v>24</v>
      </c>
      <c r="D43" s="309" t="s">
        <v>25</v>
      </c>
      <c r="E43" s="309" t="s">
        <v>26</v>
      </c>
      <c r="F43" s="309" t="s">
        <v>27</v>
      </c>
      <c r="G43" s="306"/>
      <c r="H43" s="306"/>
      <c r="I43" s="306"/>
      <c r="J43" s="306"/>
      <c r="K43" s="306"/>
      <c r="L43" s="306"/>
      <c r="M43" s="306"/>
      <c r="N43" s="306"/>
      <c r="O43" s="306"/>
      <c r="P43" s="306"/>
      <c r="Q43" s="306"/>
      <c r="R43" s="306"/>
      <c r="S43" s="306"/>
      <c r="T43" s="306"/>
      <c r="U43" s="306"/>
    </row>
    <row r="44" spans="1:21" ht="51.75" thickBot="1" x14ac:dyDescent="0.25">
      <c r="A44" s="829" t="s">
        <v>149</v>
      </c>
      <c r="B44" s="830" t="s">
        <v>680</v>
      </c>
      <c r="C44" s="831" t="s">
        <v>681</v>
      </c>
      <c r="D44" s="528">
        <v>0.3</v>
      </c>
      <c r="E44" s="347"/>
      <c r="F44" s="832">
        <f>D44*E44</f>
        <v>0</v>
      </c>
      <c r="G44" s="306"/>
      <c r="H44" s="306"/>
      <c r="I44" s="306"/>
      <c r="J44" s="306"/>
      <c r="K44" s="306"/>
      <c r="L44" s="306"/>
      <c r="M44" s="306"/>
      <c r="N44" s="306"/>
      <c r="O44" s="306"/>
      <c r="P44" s="306"/>
      <c r="Q44" s="306"/>
      <c r="R44" s="306"/>
      <c r="S44" s="306"/>
      <c r="T44" s="306"/>
      <c r="U44" s="306"/>
    </row>
    <row r="45" spans="1:21" ht="13.5" thickBot="1" x14ac:dyDescent="0.25">
      <c r="A45" s="1005"/>
      <c r="B45" s="1006"/>
      <c r="C45" s="1006"/>
      <c r="D45" s="1006"/>
      <c r="E45" s="352" t="s">
        <v>682</v>
      </c>
      <c r="F45" s="353">
        <f>SUM(F44:F44)</f>
        <v>0</v>
      </c>
      <c r="G45" s="306"/>
      <c r="H45" s="306"/>
      <c r="I45" s="306"/>
      <c r="J45" s="306"/>
      <c r="K45" s="306"/>
      <c r="L45" s="306"/>
      <c r="M45" s="306"/>
      <c r="N45" s="306"/>
      <c r="O45" s="306"/>
      <c r="P45" s="306"/>
      <c r="Q45" s="306"/>
      <c r="R45" s="306"/>
      <c r="S45" s="306"/>
      <c r="T45" s="306"/>
      <c r="U45" s="306"/>
    </row>
    <row r="46" spans="1:21" ht="12.75" x14ac:dyDescent="0.2">
      <c r="A46" s="543"/>
      <c r="B46" s="544"/>
      <c r="C46" s="544"/>
      <c r="D46" s="544"/>
      <c r="E46" s="543"/>
      <c r="F46" s="545"/>
      <c r="G46" s="306"/>
      <c r="H46" s="306"/>
      <c r="I46" s="306"/>
      <c r="J46" s="306"/>
      <c r="K46" s="306"/>
      <c r="L46" s="306"/>
      <c r="M46" s="306"/>
      <c r="N46" s="306"/>
      <c r="O46" s="306"/>
      <c r="P46" s="306"/>
      <c r="Q46" s="306"/>
      <c r="R46" s="306"/>
      <c r="S46" s="306"/>
      <c r="T46" s="306"/>
      <c r="U46" s="306"/>
    </row>
    <row r="47" spans="1:21" ht="12.75" x14ac:dyDescent="0.2">
      <c r="A47" s="342">
        <v>1.6</v>
      </c>
      <c r="B47" s="343" t="s">
        <v>77</v>
      </c>
      <c r="C47" s="309" t="s">
        <v>24</v>
      </c>
      <c r="D47" s="309" t="s">
        <v>25</v>
      </c>
      <c r="E47" s="309" t="s">
        <v>26</v>
      </c>
      <c r="F47" s="309" t="s">
        <v>27</v>
      </c>
      <c r="G47" s="306"/>
      <c r="H47" s="306"/>
      <c r="I47" s="306"/>
      <c r="J47" s="306"/>
      <c r="K47" s="306"/>
      <c r="L47" s="306"/>
      <c r="M47" s="306"/>
      <c r="N47" s="306"/>
      <c r="O47" s="306"/>
      <c r="P47" s="306"/>
      <c r="Q47" s="306"/>
      <c r="R47" s="306"/>
      <c r="S47" s="306"/>
      <c r="T47" s="306"/>
      <c r="U47" s="306"/>
    </row>
    <row r="48" spans="1:21" ht="63.75" x14ac:dyDescent="0.2">
      <c r="A48" s="506" t="s">
        <v>48</v>
      </c>
      <c r="B48" s="554" t="s">
        <v>683</v>
      </c>
      <c r="C48" s="105" t="s">
        <v>8</v>
      </c>
      <c r="D48" s="358">
        <v>225</v>
      </c>
      <c r="E48" s="555"/>
      <c r="F48" s="348">
        <f t="shared" ref="F48:F49" si="2">D48*E48</f>
        <v>0</v>
      </c>
      <c r="G48" s="306"/>
      <c r="H48" s="306"/>
      <c r="I48" s="306"/>
      <c r="J48" s="306"/>
      <c r="K48" s="306"/>
      <c r="L48" s="306"/>
      <c r="M48" s="306"/>
      <c r="N48" s="306"/>
      <c r="O48" s="306"/>
      <c r="P48" s="306"/>
      <c r="Q48" s="306"/>
      <c r="R48" s="306"/>
      <c r="S48" s="306"/>
      <c r="T48" s="306"/>
      <c r="U48" s="306"/>
    </row>
    <row r="49" spans="1:21" ht="64.5" thickBot="1" x14ac:dyDescent="0.25">
      <c r="A49" s="556" t="s">
        <v>73</v>
      </c>
      <c r="B49" s="557" t="s">
        <v>684</v>
      </c>
      <c r="C49" s="105" t="s">
        <v>8</v>
      </c>
      <c r="D49" s="558">
        <v>225</v>
      </c>
      <c r="E49" s="555"/>
      <c r="F49" s="351">
        <f t="shared" si="2"/>
        <v>0</v>
      </c>
      <c r="G49" s="306"/>
      <c r="H49" s="306"/>
      <c r="I49" s="306"/>
      <c r="J49" s="306"/>
      <c r="K49" s="306"/>
      <c r="L49" s="306"/>
      <c r="M49" s="306"/>
      <c r="N49" s="306"/>
      <c r="O49" s="306"/>
      <c r="P49" s="306"/>
      <c r="Q49" s="306"/>
      <c r="R49" s="306"/>
      <c r="S49" s="306"/>
      <c r="T49" s="306"/>
      <c r="U49" s="306"/>
    </row>
    <row r="50" spans="1:21" ht="13.5" thickBot="1" x14ac:dyDescent="0.25">
      <c r="A50" s="1005"/>
      <c r="B50" s="1006"/>
      <c r="C50" s="1006"/>
      <c r="D50" s="1006"/>
      <c r="E50" s="352" t="s">
        <v>83</v>
      </c>
      <c r="F50" s="353">
        <f>SUM(F48:F49)</f>
        <v>0</v>
      </c>
      <c r="G50" s="306"/>
      <c r="H50" s="306"/>
      <c r="I50" s="306"/>
      <c r="J50" s="306"/>
      <c r="K50" s="306"/>
      <c r="L50" s="306"/>
      <c r="M50" s="306"/>
      <c r="N50" s="306"/>
      <c r="O50" s="306"/>
      <c r="P50" s="306"/>
      <c r="Q50" s="306"/>
      <c r="R50" s="306"/>
      <c r="S50" s="306"/>
      <c r="T50" s="306"/>
      <c r="U50" s="306"/>
    </row>
    <row r="51" spans="1:21" x14ac:dyDescent="0.2">
      <c r="A51" s="1007"/>
      <c r="B51" s="1008"/>
      <c r="C51" s="1008"/>
      <c r="D51" s="1008"/>
      <c r="E51" s="1008"/>
      <c r="F51" s="1009"/>
      <c r="G51" s="355"/>
      <c r="H51" s="306"/>
      <c r="I51" s="306"/>
      <c r="J51" s="306"/>
      <c r="K51" s="306"/>
      <c r="L51" s="306"/>
      <c r="M51" s="306"/>
      <c r="N51" s="306"/>
      <c r="O51" s="306"/>
      <c r="P51" s="306"/>
      <c r="Q51" s="306"/>
      <c r="R51" s="306"/>
      <c r="S51" s="306"/>
      <c r="T51" s="306"/>
      <c r="U51" s="306"/>
    </row>
    <row r="52" spans="1:21" ht="12.75" x14ac:dyDescent="0.2">
      <c r="A52" s="559">
        <v>1.7</v>
      </c>
      <c r="B52" s="343" t="s">
        <v>59</v>
      </c>
      <c r="C52" s="323" t="s">
        <v>24</v>
      </c>
      <c r="D52" s="323" t="s">
        <v>25</v>
      </c>
      <c r="E52" s="323" t="s">
        <v>26</v>
      </c>
      <c r="F52" s="323" t="s">
        <v>27</v>
      </c>
      <c r="G52" s="355"/>
      <c r="H52" s="306"/>
      <c r="I52" s="306"/>
      <c r="J52" s="306"/>
      <c r="K52" s="306"/>
      <c r="L52" s="306"/>
      <c r="M52" s="306"/>
      <c r="N52" s="306"/>
      <c r="O52" s="306"/>
      <c r="P52" s="306"/>
      <c r="Q52" s="306"/>
      <c r="R52" s="306"/>
      <c r="S52" s="306"/>
      <c r="T52" s="306"/>
      <c r="U52" s="306"/>
    </row>
    <row r="53" spans="1:21" ht="229.5" x14ac:dyDescent="0.2">
      <c r="A53" s="361" t="s">
        <v>79</v>
      </c>
      <c r="B53" s="357" t="s">
        <v>365</v>
      </c>
      <c r="C53" s="330" t="s">
        <v>45</v>
      </c>
      <c r="D53" s="358">
        <v>1465</v>
      </c>
      <c r="E53" s="359"/>
      <c r="F53" s="360">
        <f t="shared" ref="F53:F57" si="3">D53*E53</f>
        <v>0</v>
      </c>
      <c r="G53" s="355"/>
      <c r="H53" s="306"/>
      <c r="I53" s="306"/>
      <c r="J53" s="306"/>
      <c r="K53" s="306"/>
      <c r="L53" s="306"/>
      <c r="M53" s="306"/>
      <c r="N53" s="306"/>
      <c r="O53" s="306"/>
      <c r="P53" s="306"/>
      <c r="Q53" s="306"/>
      <c r="R53" s="306"/>
      <c r="S53" s="306"/>
      <c r="T53" s="306"/>
      <c r="U53" s="306"/>
    </row>
    <row r="54" spans="1:21" ht="127.5" x14ac:dyDescent="0.2">
      <c r="A54" s="833" t="s">
        <v>80</v>
      </c>
      <c r="B54" s="686" t="s">
        <v>685</v>
      </c>
      <c r="C54" s="436" t="s">
        <v>8</v>
      </c>
      <c r="D54" s="438">
        <v>30</v>
      </c>
      <c r="E54" s="368"/>
      <c r="F54" s="437">
        <f>D54*E54</f>
        <v>0</v>
      </c>
      <c r="G54" s="355"/>
      <c r="H54" s="306"/>
      <c r="I54" s="306"/>
      <c r="J54" s="306"/>
      <c r="K54" s="306"/>
      <c r="L54" s="306"/>
      <c r="M54" s="306"/>
      <c r="N54" s="306"/>
      <c r="O54" s="306"/>
      <c r="P54" s="306"/>
      <c r="Q54" s="306"/>
      <c r="R54" s="306"/>
      <c r="S54" s="306"/>
      <c r="T54" s="306"/>
      <c r="U54" s="306"/>
    </row>
    <row r="55" spans="1:21" ht="102" x14ac:dyDescent="0.2">
      <c r="A55" s="361" t="s">
        <v>81</v>
      </c>
      <c r="B55" s="560" t="s">
        <v>686</v>
      </c>
      <c r="C55" s="561" t="s">
        <v>45</v>
      </c>
      <c r="D55" s="358">
        <v>270</v>
      </c>
      <c r="E55" s="359"/>
      <c r="F55" s="360">
        <f t="shared" si="3"/>
        <v>0</v>
      </c>
      <c r="G55" s="355"/>
      <c r="H55" s="306"/>
      <c r="I55" s="306"/>
      <c r="J55" s="306"/>
      <c r="K55" s="306"/>
      <c r="L55" s="306"/>
      <c r="M55" s="306"/>
      <c r="N55" s="306"/>
      <c r="O55" s="306"/>
      <c r="P55" s="306"/>
      <c r="Q55" s="306"/>
      <c r="R55" s="306"/>
      <c r="S55" s="306"/>
      <c r="T55" s="306"/>
      <c r="U55" s="306"/>
    </row>
    <row r="56" spans="1:21" ht="114.75" x14ac:dyDescent="0.2">
      <c r="A56" s="562" t="s">
        <v>166</v>
      </c>
      <c r="B56" s="189" t="s">
        <v>687</v>
      </c>
      <c r="C56" s="563" t="s">
        <v>8</v>
      </c>
      <c r="D56" s="358">
        <v>865</v>
      </c>
      <c r="E56" s="368"/>
      <c r="F56" s="564">
        <f t="shared" si="3"/>
        <v>0</v>
      </c>
      <c r="G56" s="355"/>
      <c r="H56" s="306"/>
      <c r="I56" s="306"/>
      <c r="J56" s="306"/>
      <c r="K56" s="306"/>
      <c r="L56" s="306"/>
      <c r="M56" s="306"/>
      <c r="N56" s="306"/>
      <c r="O56" s="306"/>
      <c r="P56" s="306"/>
      <c r="Q56" s="306"/>
      <c r="R56" s="306"/>
      <c r="S56" s="306"/>
      <c r="T56" s="306"/>
      <c r="U56" s="306"/>
    </row>
    <row r="57" spans="1:21" ht="102.75" thickBot="1" x14ac:dyDescent="0.25">
      <c r="A57" s="361" t="s">
        <v>688</v>
      </c>
      <c r="B57" s="189" t="s">
        <v>370</v>
      </c>
      <c r="C57" s="105" t="s">
        <v>8</v>
      </c>
      <c r="D57" s="367">
        <v>895</v>
      </c>
      <c r="E57" s="368"/>
      <c r="F57" s="360">
        <f t="shared" si="3"/>
        <v>0</v>
      </c>
      <c r="G57" s="355"/>
      <c r="H57" s="306"/>
      <c r="I57" s="306"/>
      <c r="J57" s="306"/>
      <c r="K57" s="306"/>
      <c r="L57" s="306"/>
      <c r="M57" s="306"/>
      <c r="N57" s="306"/>
      <c r="O57" s="306"/>
      <c r="P57" s="306"/>
      <c r="Q57" s="306"/>
      <c r="R57" s="306"/>
      <c r="S57" s="306"/>
      <c r="T57" s="306"/>
      <c r="U57" s="306"/>
    </row>
    <row r="58" spans="1:21" ht="13.5" thickBot="1" x14ac:dyDescent="0.25">
      <c r="A58" s="1005"/>
      <c r="B58" s="1006"/>
      <c r="C58" s="1006"/>
      <c r="D58" s="1075"/>
      <c r="E58" s="565" t="s">
        <v>82</v>
      </c>
      <c r="F58" s="340">
        <f>SUM(F53:F57)</f>
        <v>0</v>
      </c>
      <c r="G58" s="306"/>
      <c r="H58" s="306"/>
      <c r="I58" s="306"/>
      <c r="J58" s="306"/>
      <c r="K58" s="306"/>
      <c r="L58" s="306"/>
      <c r="M58" s="306"/>
      <c r="N58" s="306"/>
      <c r="O58" s="306"/>
      <c r="P58" s="306"/>
      <c r="Q58" s="306"/>
      <c r="R58" s="306"/>
      <c r="S58" s="306"/>
      <c r="T58" s="306"/>
      <c r="U58" s="306"/>
    </row>
    <row r="59" spans="1:21" ht="12.75" x14ac:dyDescent="0.2">
      <c r="A59" s="341"/>
      <c r="B59" s="341"/>
      <c r="C59" s="341"/>
      <c r="D59" s="341"/>
      <c r="E59" s="341"/>
      <c r="F59" s="341"/>
      <c r="G59" s="306"/>
      <c r="H59" s="306"/>
      <c r="I59" s="306"/>
      <c r="J59" s="306"/>
      <c r="K59" s="306"/>
      <c r="L59" s="306"/>
      <c r="M59" s="306"/>
      <c r="N59" s="306"/>
      <c r="O59" s="306"/>
      <c r="P59" s="306"/>
      <c r="Q59" s="306"/>
      <c r="R59" s="306"/>
      <c r="S59" s="306"/>
      <c r="T59" s="306"/>
      <c r="U59" s="306"/>
    </row>
    <row r="60" spans="1:21" s="372" customFormat="1" ht="12.75" x14ac:dyDescent="0.2">
      <c r="A60" s="323">
        <v>1.8</v>
      </c>
      <c r="B60" s="309" t="s">
        <v>7</v>
      </c>
      <c r="C60" s="309" t="s">
        <v>24</v>
      </c>
      <c r="D60" s="309" t="s">
        <v>25</v>
      </c>
      <c r="E60" s="309" t="s">
        <v>26</v>
      </c>
      <c r="F60" s="309" t="s">
        <v>27</v>
      </c>
    </row>
    <row r="61" spans="1:21" s="372" customFormat="1" ht="38.25" x14ac:dyDescent="0.2">
      <c r="A61" s="518" t="s">
        <v>85</v>
      </c>
      <c r="B61" s="566" t="s">
        <v>689</v>
      </c>
      <c r="C61" s="567" t="s">
        <v>690</v>
      </c>
      <c r="D61" s="568">
        <v>3</v>
      </c>
      <c r="E61" s="569"/>
      <c r="F61" s="319">
        <f t="shared" ref="F61:F83" si="4">D61*E61</f>
        <v>0</v>
      </c>
    </row>
    <row r="62" spans="1:21" s="372" customFormat="1" ht="63.75" x14ac:dyDescent="0.2">
      <c r="A62" s="518" t="s">
        <v>535</v>
      </c>
      <c r="B62" s="570" t="s">
        <v>691</v>
      </c>
      <c r="C62" s="571" t="s">
        <v>8</v>
      </c>
      <c r="D62" s="572">
        <v>750</v>
      </c>
      <c r="E62" s="386"/>
      <c r="F62" s="319">
        <f t="shared" si="4"/>
        <v>0</v>
      </c>
    </row>
    <row r="63" spans="1:21" s="372" customFormat="1" ht="51" x14ac:dyDescent="0.2">
      <c r="A63" s="518" t="s">
        <v>537</v>
      </c>
      <c r="B63" s="573" t="s">
        <v>692</v>
      </c>
      <c r="C63" s="571" t="s">
        <v>8</v>
      </c>
      <c r="D63" s="572">
        <v>670</v>
      </c>
      <c r="E63" s="574"/>
      <c r="F63" s="319">
        <f t="shared" si="4"/>
        <v>0</v>
      </c>
    </row>
    <row r="64" spans="1:21" ht="76.5" x14ac:dyDescent="0.2">
      <c r="A64" s="518" t="s">
        <v>539</v>
      </c>
      <c r="B64" s="575" t="s">
        <v>693</v>
      </c>
      <c r="C64" s="571" t="s">
        <v>8</v>
      </c>
      <c r="D64" s="572">
        <v>80</v>
      </c>
      <c r="E64" s="386"/>
      <c r="F64" s="319">
        <f t="shared" si="4"/>
        <v>0</v>
      </c>
      <c r="G64" s="306"/>
      <c r="H64" s="306"/>
      <c r="I64" s="306"/>
      <c r="J64" s="306"/>
      <c r="K64" s="306"/>
      <c r="L64" s="306"/>
      <c r="M64" s="306"/>
      <c r="N64" s="306"/>
      <c r="O64" s="306"/>
      <c r="P64" s="306"/>
      <c r="Q64" s="306"/>
      <c r="R64" s="306"/>
      <c r="S64" s="306"/>
      <c r="T64" s="306"/>
      <c r="U64" s="306"/>
    </row>
    <row r="65" spans="1:21" s="354" customFormat="1" ht="63.75" x14ac:dyDescent="0.2">
      <c r="A65" s="518" t="s">
        <v>541</v>
      </c>
      <c r="B65" s="576" t="s">
        <v>694</v>
      </c>
      <c r="C65" s="438" t="s">
        <v>8</v>
      </c>
      <c r="D65" s="572">
        <v>670</v>
      </c>
      <c r="E65" s="363"/>
      <c r="F65" s="434">
        <f t="shared" si="4"/>
        <v>0</v>
      </c>
    </row>
    <row r="66" spans="1:21" ht="63.75" x14ac:dyDescent="0.2">
      <c r="A66" s="518" t="s">
        <v>543</v>
      </c>
      <c r="B66" s="577" t="s">
        <v>695</v>
      </c>
      <c r="C66" s="383" t="s">
        <v>8</v>
      </c>
      <c r="D66" s="425">
        <v>670</v>
      </c>
      <c r="E66" s="380"/>
      <c r="F66" s="578">
        <f t="shared" si="4"/>
        <v>0</v>
      </c>
      <c r="G66" s="306"/>
      <c r="H66" s="306"/>
      <c r="I66" s="306"/>
      <c r="J66" s="306"/>
      <c r="K66" s="306"/>
      <c r="L66" s="306"/>
      <c r="M66" s="306"/>
      <c r="N66" s="306"/>
      <c r="O66" s="306"/>
      <c r="P66" s="306"/>
      <c r="Q66" s="306"/>
      <c r="R66" s="306"/>
      <c r="S66" s="306"/>
      <c r="T66" s="306"/>
      <c r="U66" s="306"/>
    </row>
    <row r="67" spans="1:21" ht="63.75" x14ac:dyDescent="0.2">
      <c r="A67" s="518" t="s">
        <v>696</v>
      </c>
      <c r="B67" s="573" t="s">
        <v>697</v>
      </c>
      <c r="C67" s="579" t="s">
        <v>8</v>
      </c>
      <c r="D67" s="572">
        <v>1050</v>
      </c>
      <c r="E67" s="386"/>
      <c r="F67" s="360">
        <f t="shared" si="4"/>
        <v>0</v>
      </c>
      <c r="G67" s="306"/>
      <c r="H67" s="306"/>
      <c r="I67" s="306"/>
      <c r="J67" s="306"/>
      <c r="K67" s="306"/>
      <c r="L67" s="306"/>
      <c r="M67" s="306"/>
      <c r="N67" s="306"/>
      <c r="O67" s="306"/>
      <c r="P67" s="306"/>
      <c r="Q67" s="306"/>
      <c r="R67" s="306"/>
      <c r="S67" s="306"/>
      <c r="T67" s="306"/>
      <c r="U67" s="306"/>
    </row>
    <row r="68" spans="1:21" ht="102" x14ac:dyDescent="0.2">
      <c r="A68" s="518" t="s">
        <v>698</v>
      </c>
      <c r="B68" s="580" t="s">
        <v>699</v>
      </c>
      <c r="C68" s="571" t="s">
        <v>8</v>
      </c>
      <c r="D68" s="572">
        <v>1050</v>
      </c>
      <c r="E68" s="386"/>
      <c r="F68" s="394">
        <f t="shared" si="4"/>
        <v>0</v>
      </c>
      <c r="G68" s="306"/>
      <c r="H68" s="306"/>
      <c r="I68" s="306"/>
      <c r="J68" s="306"/>
      <c r="K68" s="306"/>
      <c r="L68" s="306"/>
      <c r="M68" s="306"/>
      <c r="N68" s="306"/>
      <c r="O68" s="306"/>
      <c r="P68" s="306"/>
      <c r="Q68" s="306"/>
      <c r="R68" s="306"/>
      <c r="S68" s="306"/>
      <c r="T68" s="306"/>
      <c r="U68" s="306"/>
    </row>
    <row r="69" spans="1:21" ht="76.5" x14ac:dyDescent="0.2">
      <c r="A69" s="518" t="s">
        <v>700</v>
      </c>
      <c r="B69" s="583" t="s">
        <v>1036</v>
      </c>
      <c r="C69" s="383" t="s">
        <v>8</v>
      </c>
      <c r="D69" s="528">
        <v>1050</v>
      </c>
      <c r="E69" s="581"/>
      <c r="F69" s="582">
        <f t="shared" si="4"/>
        <v>0</v>
      </c>
      <c r="G69" s="306"/>
      <c r="H69" s="306"/>
      <c r="I69" s="306"/>
      <c r="J69" s="306"/>
      <c r="K69" s="306"/>
      <c r="L69" s="306"/>
      <c r="M69" s="306"/>
      <c r="N69" s="306"/>
      <c r="O69" s="306"/>
      <c r="P69" s="306"/>
      <c r="Q69" s="306"/>
      <c r="R69" s="306"/>
      <c r="S69" s="306"/>
      <c r="T69" s="306"/>
      <c r="U69" s="306"/>
    </row>
    <row r="70" spans="1:21" ht="76.5" x14ac:dyDescent="0.2">
      <c r="A70" s="518" t="s">
        <v>701</v>
      </c>
      <c r="B70" s="583" t="s">
        <v>702</v>
      </c>
      <c r="C70" s="383" t="s">
        <v>8</v>
      </c>
      <c r="D70" s="528">
        <v>80</v>
      </c>
      <c r="E70" s="581"/>
      <c r="F70" s="582">
        <f t="shared" si="4"/>
        <v>0</v>
      </c>
      <c r="G70" s="306"/>
      <c r="H70" s="306"/>
      <c r="I70" s="306"/>
      <c r="J70" s="306"/>
      <c r="K70" s="306"/>
      <c r="L70" s="306"/>
      <c r="M70" s="306"/>
      <c r="N70" s="306"/>
      <c r="O70" s="306"/>
      <c r="P70" s="306"/>
      <c r="Q70" s="306"/>
      <c r="R70" s="306"/>
      <c r="S70" s="306"/>
      <c r="T70" s="306"/>
      <c r="U70" s="306"/>
    </row>
    <row r="71" spans="1:21" ht="63.75" x14ac:dyDescent="0.2">
      <c r="A71" s="518" t="s">
        <v>703</v>
      </c>
      <c r="B71" s="584" t="s">
        <v>704</v>
      </c>
      <c r="C71" s="383" t="s">
        <v>34</v>
      </c>
      <c r="D71" s="425">
        <v>9</v>
      </c>
      <c r="E71" s="380"/>
      <c r="F71" s="585">
        <f t="shared" si="4"/>
        <v>0</v>
      </c>
      <c r="G71" s="306"/>
      <c r="H71" s="306"/>
      <c r="I71" s="306"/>
      <c r="J71" s="306"/>
      <c r="K71" s="306"/>
      <c r="L71" s="306"/>
      <c r="M71" s="306"/>
      <c r="N71" s="306"/>
      <c r="O71" s="306"/>
      <c r="P71" s="306"/>
      <c r="Q71" s="306"/>
      <c r="R71" s="306"/>
      <c r="S71" s="306"/>
      <c r="T71" s="306"/>
      <c r="U71" s="306"/>
    </row>
    <row r="72" spans="1:21" ht="89.25" x14ac:dyDescent="0.2">
      <c r="A72" s="518" t="s">
        <v>705</v>
      </c>
      <c r="B72" s="586" t="s">
        <v>706</v>
      </c>
      <c r="C72" s="587" t="s">
        <v>1</v>
      </c>
      <c r="D72" s="588">
        <v>300</v>
      </c>
      <c r="E72" s="363"/>
      <c r="F72" s="585">
        <f t="shared" si="4"/>
        <v>0</v>
      </c>
      <c r="G72" s="306"/>
      <c r="H72" s="306"/>
      <c r="I72" s="306"/>
      <c r="J72" s="306"/>
      <c r="K72" s="306"/>
      <c r="L72" s="306"/>
      <c r="M72" s="306"/>
      <c r="N72" s="306"/>
      <c r="O72" s="306"/>
      <c r="P72" s="306"/>
      <c r="Q72" s="306"/>
      <c r="R72" s="306"/>
      <c r="S72" s="306"/>
      <c r="T72" s="306"/>
      <c r="U72" s="306"/>
    </row>
    <row r="73" spans="1:21" ht="89.25" x14ac:dyDescent="0.2">
      <c r="A73" s="518" t="s">
        <v>707</v>
      </c>
      <c r="B73" s="589" t="s">
        <v>708</v>
      </c>
      <c r="C73" s="590" t="s">
        <v>1</v>
      </c>
      <c r="D73" s="591">
        <v>71.5</v>
      </c>
      <c r="E73" s="363"/>
      <c r="F73" s="585">
        <f t="shared" si="4"/>
        <v>0</v>
      </c>
      <c r="G73" s="306"/>
      <c r="H73" s="306"/>
      <c r="I73" s="306"/>
      <c r="J73" s="306"/>
      <c r="K73" s="306"/>
      <c r="L73" s="306"/>
      <c r="M73" s="306"/>
      <c r="N73" s="306"/>
      <c r="O73" s="306"/>
      <c r="P73" s="306"/>
      <c r="Q73" s="306"/>
      <c r="R73" s="306"/>
      <c r="S73" s="306"/>
      <c r="T73" s="306"/>
      <c r="U73" s="306"/>
    </row>
    <row r="74" spans="1:21" ht="89.25" x14ac:dyDescent="0.2">
      <c r="A74" s="518" t="s">
        <v>709</v>
      </c>
      <c r="B74" s="557" t="s">
        <v>710</v>
      </c>
      <c r="C74" s="383" t="s">
        <v>1</v>
      </c>
      <c r="D74" s="592">
        <v>98.5</v>
      </c>
      <c r="E74" s="834"/>
      <c r="F74" s="585">
        <f t="shared" si="4"/>
        <v>0</v>
      </c>
      <c r="G74" s="306"/>
      <c r="H74" s="306"/>
      <c r="I74" s="306"/>
      <c r="J74" s="306"/>
      <c r="K74" s="306"/>
      <c r="L74" s="306"/>
      <c r="M74" s="306"/>
      <c r="N74" s="306"/>
      <c r="O74" s="306"/>
      <c r="P74" s="306"/>
      <c r="Q74" s="306"/>
      <c r="R74" s="306"/>
      <c r="S74" s="306"/>
      <c r="T74" s="306"/>
      <c r="U74" s="306"/>
    </row>
    <row r="75" spans="1:21" ht="63.75" x14ac:dyDescent="0.2">
      <c r="A75" s="537" t="s">
        <v>711</v>
      </c>
      <c r="B75" s="554" t="s">
        <v>417</v>
      </c>
      <c r="C75" s="438" t="s">
        <v>8</v>
      </c>
      <c r="D75" s="572">
        <v>680</v>
      </c>
      <c r="E75" s="581"/>
      <c r="F75" s="535">
        <f t="shared" si="4"/>
        <v>0</v>
      </c>
      <c r="G75" s="306"/>
      <c r="H75" s="306"/>
      <c r="I75" s="306"/>
      <c r="J75" s="306"/>
      <c r="K75" s="306"/>
      <c r="L75" s="306"/>
      <c r="M75" s="306"/>
      <c r="N75" s="306"/>
      <c r="O75" s="306"/>
      <c r="P75" s="306"/>
      <c r="Q75" s="306"/>
      <c r="R75" s="306"/>
      <c r="S75" s="306"/>
      <c r="T75" s="306"/>
      <c r="U75" s="306"/>
    </row>
    <row r="76" spans="1:21" ht="84" x14ac:dyDescent="0.2">
      <c r="A76" s="518" t="s">
        <v>712</v>
      </c>
      <c r="B76" s="835" t="s">
        <v>419</v>
      </c>
      <c r="C76" s="438" t="s">
        <v>8</v>
      </c>
      <c r="D76" s="572">
        <v>680</v>
      </c>
      <c r="E76" s="363"/>
      <c r="F76" s="434">
        <f t="shared" si="4"/>
        <v>0</v>
      </c>
      <c r="G76" s="306"/>
      <c r="H76" s="306"/>
      <c r="I76" s="306"/>
      <c r="J76" s="306"/>
      <c r="K76" s="306"/>
      <c r="L76" s="306"/>
      <c r="M76" s="306"/>
      <c r="N76" s="306"/>
      <c r="O76" s="306"/>
      <c r="P76" s="306"/>
      <c r="Q76" s="306"/>
      <c r="R76" s="306"/>
      <c r="S76" s="306"/>
      <c r="T76" s="306"/>
      <c r="U76" s="306"/>
    </row>
    <row r="77" spans="1:21" ht="51" x14ac:dyDescent="0.2">
      <c r="A77" s="518" t="s">
        <v>713</v>
      </c>
      <c r="B77" s="576" t="s">
        <v>421</v>
      </c>
      <c r="C77" s="438" t="s">
        <v>8</v>
      </c>
      <c r="D77" s="572">
        <v>680</v>
      </c>
      <c r="E77" s="363"/>
      <c r="F77" s="434">
        <f t="shared" si="4"/>
        <v>0</v>
      </c>
      <c r="G77" s="306"/>
      <c r="H77" s="306"/>
      <c r="I77" s="306"/>
      <c r="J77" s="306"/>
      <c r="K77" s="306"/>
      <c r="L77" s="306"/>
      <c r="M77" s="306"/>
      <c r="N77" s="306"/>
      <c r="O77" s="306"/>
      <c r="P77" s="306"/>
      <c r="Q77" s="306"/>
      <c r="R77" s="306"/>
      <c r="S77" s="306"/>
      <c r="T77" s="306"/>
      <c r="U77" s="306"/>
    </row>
    <row r="78" spans="1:21" ht="48" x14ac:dyDescent="0.2">
      <c r="A78" s="518" t="s">
        <v>714</v>
      </c>
      <c r="B78" s="836" t="s">
        <v>423</v>
      </c>
      <c r="C78" s="438" t="s">
        <v>8</v>
      </c>
      <c r="D78" s="572">
        <v>680</v>
      </c>
      <c r="E78" s="363"/>
      <c r="F78" s="434">
        <f t="shared" si="4"/>
        <v>0</v>
      </c>
      <c r="G78" s="306"/>
      <c r="H78" s="306"/>
      <c r="I78" s="306"/>
      <c r="J78" s="306"/>
      <c r="K78" s="306"/>
      <c r="L78" s="306"/>
      <c r="M78" s="306"/>
      <c r="N78" s="306"/>
      <c r="O78" s="306"/>
      <c r="P78" s="306"/>
      <c r="Q78" s="306"/>
      <c r="R78" s="306"/>
      <c r="S78" s="306"/>
      <c r="T78" s="306"/>
      <c r="U78" s="306"/>
    </row>
    <row r="79" spans="1:21" ht="63.75" x14ac:dyDescent="0.2">
      <c r="A79" s="537" t="s">
        <v>715</v>
      </c>
      <c r="B79" s="554" t="s">
        <v>1037</v>
      </c>
      <c r="C79" s="438" t="s">
        <v>8</v>
      </c>
      <c r="D79" s="572">
        <v>680</v>
      </c>
      <c r="E79" s="581"/>
      <c r="F79" s="535">
        <f t="shared" si="4"/>
        <v>0</v>
      </c>
      <c r="G79" s="306"/>
      <c r="H79" s="306"/>
      <c r="I79" s="306"/>
      <c r="J79" s="306"/>
      <c r="K79" s="306"/>
      <c r="L79" s="306"/>
      <c r="M79" s="306"/>
      <c r="N79" s="306"/>
      <c r="O79" s="306"/>
      <c r="P79" s="306"/>
      <c r="Q79" s="306"/>
      <c r="R79" s="306"/>
      <c r="S79" s="306"/>
      <c r="T79" s="306"/>
      <c r="U79" s="306"/>
    </row>
    <row r="80" spans="1:21" ht="51" x14ac:dyDescent="0.2">
      <c r="A80" s="518" t="s">
        <v>716</v>
      </c>
      <c r="B80" s="698" t="s">
        <v>427</v>
      </c>
      <c r="C80" s="438" t="s">
        <v>8</v>
      </c>
      <c r="D80" s="572">
        <v>680</v>
      </c>
      <c r="E80" s="363"/>
      <c r="F80" s="434">
        <f t="shared" si="4"/>
        <v>0</v>
      </c>
      <c r="G80" s="306"/>
      <c r="H80" s="306"/>
      <c r="I80" s="306"/>
      <c r="J80" s="306"/>
      <c r="K80" s="306"/>
      <c r="L80" s="306"/>
      <c r="M80" s="306"/>
      <c r="N80" s="306"/>
      <c r="O80" s="306"/>
      <c r="P80" s="306"/>
      <c r="Q80" s="306"/>
      <c r="R80" s="306"/>
      <c r="S80" s="306"/>
      <c r="T80" s="306"/>
      <c r="U80" s="306"/>
    </row>
    <row r="81" spans="1:21" ht="89.25" x14ac:dyDescent="0.2">
      <c r="A81" s="518" t="s">
        <v>717</v>
      </c>
      <c r="B81" s="669" t="s">
        <v>429</v>
      </c>
      <c r="C81" s="438" t="s">
        <v>8</v>
      </c>
      <c r="D81" s="572">
        <v>680</v>
      </c>
      <c r="E81" s="363"/>
      <c r="F81" s="434">
        <f t="shared" si="4"/>
        <v>0</v>
      </c>
      <c r="G81" s="306"/>
      <c r="H81" s="306"/>
      <c r="I81" s="306"/>
      <c r="J81" s="306"/>
      <c r="K81" s="306"/>
      <c r="L81" s="306"/>
      <c r="M81" s="306"/>
      <c r="N81" s="306"/>
      <c r="O81" s="306"/>
      <c r="P81" s="306"/>
      <c r="Q81" s="306"/>
      <c r="R81" s="306"/>
      <c r="S81" s="306"/>
      <c r="T81" s="306"/>
      <c r="U81" s="306"/>
    </row>
    <row r="82" spans="1:21" ht="63.75" x14ac:dyDescent="0.2">
      <c r="A82" s="518" t="s">
        <v>718</v>
      </c>
      <c r="B82" s="669" t="s">
        <v>431</v>
      </c>
      <c r="C82" s="383" t="s">
        <v>1</v>
      </c>
      <c r="D82" s="528">
        <v>51</v>
      </c>
      <c r="E82" s="363"/>
      <c r="F82" s="434">
        <f t="shared" si="4"/>
        <v>0</v>
      </c>
      <c r="G82" s="306"/>
      <c r="H82" s="306"/>
      <c r="I82" s="306"/>
      <c r="J82" s="306"/>
      <c r="K82" s="306"/>
      <c r="L82" s="306"/>
      <c r="M82" s="306"/>
      <c r="N82" s="306"/>
      <c r="O82" s="306"/>
      <c r="P82" s="306"/>
      <c r="Q82" s="306"/>
      <c r="R82" s="306"/>
      <c r="S82" s="306"/>
      <c r="T82" s="306"/>
      <c r="U82" s="306"/>
    </row>
    <row r="83" spans="1:21" ht="90" thickBot="1" x14ac:dyDescent="0.25">
      <c r="A83" s="518" t="s">
        <v>719</v>
      </c>
      <c r="B83" s="669" t="s">
        <v>433</v>
      </c>
      <c r="C83" s="383" t="s">
        <v>1</v>
      </c>
      <c r="D83" s="528">
        <v>35</v>
      </c>
      <c r="E83" s="363"/>
      <c r="F83" s="434">
        <f t="shared" si="4"/>
        <v>0</v>
      </c>
      <c r="G83" s="306"/>
      <c r="H83" s="306"/>
      <c r="I83" s="306"/>
      <c r="J83" s="306"/>
      <c r="K83" s="306"/>
      <c r="L83" s="306"/>
      <c r="M83" s="306"/>
      <c r="N83" s="306"/>
      <c r="O83" s="306"/>
      <c r="P83" s="306"/>
      <c r="Q83" s="306"/>
      <c r="R83" s="306"/>
      <c r="S83" s="306"/>
      <c r="T83" s="306"/>
      <c r="U83" s="306"/>
    </row>
    <row r="84" spans="1:21" ht="13.5" thickBot="1" x14ac:dyDescent="0.25">
      <c r="A84" s="1018"/>
      <c r="B84" s="1004"/>
      <c r="C84" s="1004"/>
      <c r="D84" s="1004"/>
      <c r="E84" s="339" t="s">
        <v>86</v>
      </c>
      <c r="F84" s="340">
        <f>SUM(F61:F83)</f>
        <v>0</v>
      </c>
      <c r="G84" s="306"/>
      <c r="H84" s="306"/>
      <c r="I84" s="306"/>
      <c r="J84" s="306"/>
      <c r="K84" s="306"/>
      <c r="L84" s="306"/>
      <c r="M84" s="306"/>
      <c r="N84" s="306"/>
      <c r="O84" s="306"/>
      <c r="P84" s="306"/>
      <c r="Q84" s="306"/>
      <c r="R84" s="306"/>
      <c r="S84" s="306"/>
      <c r="T84" s="306"/>
      <c r="U84" s="306"/>
    </row>
    <row r="85" spans="1:21" x14ac:dyDescent="0.2">
      <c r="A85" s="593"/>
      <c r="B85" s="499"/>
      <c r="C85" s="594"/>
      <c r="D85" s="499"/>
      <c r="E85" s="595"/>
      <c r="F85" s="596"/>
      <c r="G85" s="306"/>
      <c r="H85" s="306"/>
      <c r="I85" s="306"/>
      <c r="J85" s="306"/>
      <c r="K85" s="306"/>
      <c r="L85" s="306"/>
      <c r="M85" s="306"/>
      <c r="N85" s="306"/>
      <c r="O85" s="306"/>
      <c r="P85" s="306"/>
      <c r="Q85" s="306"/>
      <c r="R85" s="306"/>
      <c r="S85" s="306"/>
      <c r="T85" s="306"/>
      <c r="U85" s="306"/>
    </row>
    <row r="86" spans="1:21" ht="12.75" x14ac:dyDescent="0.2">
      <c r="A86" s="597">
        <v>1.9</v>
      </c>
      <c r="B86" s="422" t="s">
        <v>60</v>
      </c>
      <c r="C86" s="309" t="s">
        <v>24</v>
      </c>
      <c r="D86" s="309" t="s">
        <v>25</v>
      </c>
      <c r="E86" s="309" t="s">
        <v>26</v>
      </c>
      <c r="F86" s="309" t="s">
        <v>27</v>
      </c>
      <c r="G86" s="306"/>
      <c r="H86" s="306"/>
      <c r="I86" s="306"/>
      <c r="J86" s="306"/>
      <c r="K86" s="306"/>
      <c r="L86" s="306"/>
      <c r="M86" s="306"/>
      <c r="N86" s="306"/>
      <c r="O86" s="306"/>
      <c r="P86" s="306"/>
      <c r="Q86" s="306"/>
      <c r="R86" s="306"/>
      <c r="S86" s="306"/>
      <c r="T86" s="306"/>
      <c r="U86" s="306"/>
    </row>
    <row r="87" spans="1:21" ht="140.25" x14ac:dyDescent="0.2">
      <c r="A87" s="598" t="s">
        <v>93</v>
      </c>
      <c r="B87" s="707" t="s">
        <v>326</v>
      </c>
      <c r="C87" s="1076"/>
      <c r="D87" s="1077"/>
      <c r="E87" s="1077"/>
      <c r="F87" s="1078"/>
      <c r="G87" s="306"/>
      <c r="H87" s="306"/>
      <c r="I87" s="306"/>
      <c r="J87" s="306"/>
      <c r="K87" s="306"/>
      <c r="L87" s="306"/>
      <c r="M87" s="306"/>
      <c r="N87" s="306"/>
      <c r="O87" s="306"/>
      <c r="P87" s="306"/>
      <c r="Q87" s="306"/>
      <c r="R87" s="306"/>
      <c r="S87" s="306"/>
      <c r="T87" s="306"/>
    </row>
    <row r="88" spans="1:21" ht="12.75" x14ac:dyDescent="0.2">
      <c r="A88" s="518" t="s">
        <v>720</v>
      </c>
      <c r="B88" s="599" t="s">
        <v>721</v>
      </c>
      <c r="C88" s="436" t="s">
        <v>34</v>
      </c>
      <c r="D88" s="436">
        <v>1</v>
      </c>
      <c r="E88" s="532"/>
      <c r="F88" s="585">
        <f t="shared" ref="F88:F112" si="5">D88*E88</f>
        <v>0</v>
      </c>
      <c r="G88" s="306"/>
      <c r="H88" s="306"/>
      <c r="I88" s="306"/>
      <c r="J88" s="306"/>
      <c r="K88" s="306"/>
      <c r="L88" s="306"/>
      <c r="M88" s="306"/>
      <c r="N88" s="306"/>
      <c r="O88" s="306"/>
      <c r="P88" s="306"/>
      <c r="Q88" s="306"/>
      <c r="R88" s="306"/>
      <c r="S88" s="306"/>
      <c r="T88" s="306"/>
    </row>
    <row r="89" spans="1:21" ht="12.75" x14ac:dyDescent="0.2">
      <c r="A89" s="518" t="s">
        <v>722</v>
      </c>
      <c r="B89" s="599" t="s">
        <v>723</v>
      </c>
      <c r="C89" s="436" t="s">
        <v>34</v>
      </c>
      <c r="D89" s="436">
        <v>1</v>
      </c>
      <c r="E89" s="532"/>
      <c r="F89" s="585">
        <f t="shared" si="5"/>
        <v>0</v>
      </c>
      <c r="G89" s="306"/>
      <c r="H89" s="306"/>
      <c r="I89" s="306"/>
      <c r="J89" s="306"/>
      <c r="K89" s="306"/>
      <c r="L89" s="306"/>
      <c r="M89" s="306"/>
      <c r="N89" s="306"/>
      <c r="O89" s="306"/>
      <c r="P89" s="306"/>
      <c r="Q89" s="306"/>
      <c r="R89" s="306"/>
      <c r="S89" s="306"/>
      <c r="T89" s="306"/>
    </row>
    <row r="90" spans="1:21" ht="12.75" x14ac:dyDescent="0.2">
      <c r="A90" s="518" t="s">
        <v>724</v>
      </c>
      <c r="B90" s="599" t="s">
        <v>725</v>
      </c>
      <c r="C90" s="436" t="s">
        <v>34</v>
      </c>
      <c r="D90" s="436">
        <v>1</v>
      </c>
      <c r="E90" s="532"/>
      <c r="F90" s="585">
        <f t="shared" si="5"/>
        <v>0</v>
      </c>
      <c r="G90" s="306"/>
      <c r="H90" s="306"/>
      <c r="I90" s="306"/>
      <c r="J90" s="306"/>
      <c r="K90" s="306"/>
      <c r="L90" s="306"/>
      <c r="M90" s="306"/>
      <c r="N90" s="306"/>
      <c r="O90" s="306"/>
      <c r="P90" s="306"/>
      <c r="Q90" s="306"/>
      <c r="R90" s="306"/>
      <c r="S90" s="306"/>
      <c r="T90" s="306"/>
    </row>
    <row r="91" spans="1:21" ht="12.75" x14ac:dyDescent="0.2">
      <c r="A91" s="518" t="s">
        <v>726</v>
      </c>
      <c r="B91" s="599" t="s">
        <v>727</v>
      </c>
      <c r="C91" s="436" t="s">
        <v>34</v>
      </c>
      <c r="D91" s="436">
        <v>52</v>
      </c>
      <c r="E91" s="532"/>
      <c r="F91" s="585">
        <f t="shared" si="5"/>
        <v>0</v>
      </c>
      <c r="G91" s="306"/>
      <c r="H91" s="306"/>
      <c r="I91" s="306"/>
      <c r="J91" s="306"/>
      <c r="K91" s="306"/>
      <c r="L91" s="306"/>
      <c r="M91" s="306"/>
      <c r="N91" s="306"/>
      <c r="O91" s="306"/>
      <c r="P91" s="306"/>
      <c r="Q91" s="306"/>
      <c r="R91" s="306"/>
      <c r="S91" s="306"/>
      <c r="T91" s="306"/>
    </row>
    <row r="92" spans="1:21" ht="12.75" x14ac:dyDescent="0.2">
      <c r="A92" s="518" t="s">
        <v>728</v>
      </c>
      <c r="B92" s="599" t="s">
        <v>729</v>
      </c>
      <c r="C92" s="436" t="s">
        <v>34</v>
      </c>
      <c r="D92" s="436">
        <v>4</v>
      </c>
      <c r="E92" s="532"/>
      <c r="F92" s="585">
        <f t="shared" si="5"/>
        <v>0</v>
      </c>
      <c r="G92" s="306"/>
      <c r="H92" s="306"/>
      <c r="I92" s="306"/>
      <c r="J92" s="306"/>
      <c r="K92" s="306"/>
      <c r="L92" s="306"/>
      <c r="M92" s="306"/>
      <c r="N92" s="306"/>
      <c r="O92" s="306"/>
      <c r="P92" s="306"/>
      <c r="Q92" s="306"/>
      <c r="R92" s="306"/>
      <c r="S92" s="306"/>
      <c r="T92" s="306"/>
    </row>
    <row r="93" spans="1:21" ht="12.75" x14ac:dyDescent="0.2">
      <c r="A93" s="518" t="s">
        <v>730</v>
      </c>
      <c r="B93" s="599" t="s">
        <v>731</v>
      </c>
      <c r="C93" s="436" t="s">
        <v>34</v>
      </c>
      <c r="D93" s="436">
        <v>26</v>
      </c>
      <c r="E93" s="532"/>
      <c r="F93" s="585">
        <f t="shared" si="5"/>
        <v>0</v>
      </c>
      <c r="G93" s="306"/>
      <c r="H93" s="306"/>
      <c r="I93" s="306"/>
      <c r="J93" s="306"/>
      <c r="K93" s="306"/>
      <c r="L93" s="306"/>
      <c r="M93" s="306"/>
      <c r="N93" s="306"/>
      <c r="O93" s="306"/>
      <c r="P93" s="306"/>
      <c r="Q93" s="306"/>
      <c r="R93" s="306"/>
      <c r="S93" s="306"/>
      <c r="T93" s="306"/>
    </row>
    <row r="94" spans="1:21" ht="12.75" x14ac:dyDescent="0.2">
      <c r="A94" s="518" t="s">
        <v>732</v>
      </c>
      <c r="B94" s="599" t="s">
        <v>733</v>
      </c>
      <c r="C94" s="436" t="s">
        <v>34</v>
      </c>
      <c r="D94" s="436">
        <v>1</v>
      </c>
      <c r="E94" s="532"/>
      <c r="F94" s="585">
        <f t="shared" si="5"/>
        <v>0</v>
      </c>
      <c r="G94" s="306"/>
      <c r="H94" s="306"/>
      <c r="I94" s="306"/>
      <c r="J94" s="306"/>
      <c r="K94" s="306"/>
      <c r="L94" s="306"/>
      <c r="M94" s="306"/>
      <c r="N94" s="306"/>
      <c r="O94" s="306"/>
      <c r="P94" s="306"/>
      <c r="Q94" s="306"/>
      <c r="R94" s="306"/>
      <c r="S94" s="306"/>
      <c r="T94" s="306"/>
    </row>
    <row r="95" spans="1:21" ht="12.75" x14ac:dyDescent="0.2">
      <c r="A95" s="518" t="s">
        <v>734</v>
      </c>
      <c r="B95" s="599" t="s">
        <v>735</v>
      </c>
      <c r="C95" s="436" t="s">
        <v>34</v>
      </c>
      <c r="D95" s="436">
        <v>7</v>
      </c>
      <c r="E95" s="532"/>
      <c r="F95" s="585">
        <f t="shared" si="5"/>
        <v>0</v>
      </c>
      <c r="G95" s="306"/>
      <c r="H95" s="306"/>
      <c r="I95" s="306"/>
      <c r="J95" s="306"/>
      <c r="K95" s="306"/>
      <c r="L95" s="306"/>
      <c r="M95" s="306"/>
      <c r="N95" s="306"/>
      <c r="O95" s="306"/>
      <c r="P95" s="306"/>
      <c r="Q95" s="306"/>
      <c r="R95" s="306"/>
      <c r="S95" s="306"/>
      <c r="T95" s="306"/>
    </row>
    <row r="96" spans="1:21" ht="12.75" x14ac:dyDescent="0.2">
      <c r="A96" s="518" t="s">
        <v>736</v>
      </c>
      <c r="B96" s="599" t="s">
        <v>737</v>
      </c>
      <c r="C96" s="436" t="s">
        <v>34</v>
      </c>
      <c r="D96" s="436">
        <v>1</v>
      </c>
      <c r="E96" s="532"/>
      <c r="F96" s="585">
        <f t="shared" si="5"/>
        <v>0</v>
      </c>
      <c r="G96" s="306"/>
      <c r="H96" s="306"/>
      <c r="I96" s="306"/>
      <c r="J96" s="306"/>
      <c r="K96" s="306"/>
      <c r="L96" s="306"/>
      <c r="M96" s="306"/>
      <c r="N96" s="306"/>
      <c r="O96" s="306"/>
      <c r="P96" s="306"/>
      <c r="Q96" s="306"/>
      <c r="R96" s="306"/>
      <c r="S96" s="306"/>
      <c r="T96" s="306"/>
    </row>
    <row r="97" spans="1:21" ht="12.75" x14ac:dyDescent="0.2">
      <c r="A97" s="518" t="s">
        <v>738</v>
      </c>
      <c r="B97" s="599" t="s">
        <v>739</v>
      </c>
      <c r="C97" s="436" t="s">
        <v>34</v>
      </c>
      <c r="D97" s="436">
        <v>1</v>
      </c>
      <c r="E97" s="532"/>
      <c r="F97" s="585">
        <f t="shared" si="5"/>
        <v>0</v>
      </c>
      <c r="G97" s="306"/>
      <c r="H97" s="306"/>
      <c r="I97" s="306"/>
      <c r="J97" s="306"/>
      <c r="K97" s="306"/>
      <c r="L97" s="306"/>
      <c r="M97" s="306"/>
      <c r="N97" s="306"/>
      <c r="O97" s="306"/>
      <c r="P97" s="306"/>
      <c r="Q97" s="306"/>
      <c r="R97" s="306"/>
      <c r="S97" s="306"/>
      <c r="T97" s="306"/>
    </row>
    <row r="98" spans="1:21" ht="12.75" x14ac:dyDescent="0.2">
      <c r="A98" s="518" t="s">
        <v>740</v>
      </c>
      <c r="B98" s="599" t="s">
        <v>741</v>
      </c>
      <c r="C98" s="436" t="s">
        <v>34</v>
      </c>
      <c r="D98" s="436">
        <v>1</v>
      </c>
      <c r="E98" s="532"/>
      <c r="F98" s="585">
        <f t="shared" si="5"/>
        <v>0</v>
      </c>
      <c r="G98" s="306"/>
      <c r="H98" s="306"/>
      <c r="I98" s="306"/>
      <c r="J98" s="306"/>
      <c r="K98" s="306"/>
      <c r="L98" s="306"/>
      <c r="M98" s="306"/>
      <c r="N98" s="306"/>
      <c r="O98" s="306"/>
      <c r="P98" s="306"/>
      <c r="Q98" s="306"/>
      <c r="R98" s="306"/>
      <c r="S98" s="306"/>
      <c r="T98" s="306"/>
    </row>
    <row r="99" spans="1:21" ht="12.75" x14ac:dyDescent="0.2">
      <c r="A99" s="518" t="s">
        <v>742</v>
      </c>
      <c r="B99" s="599" t="s">
        <v>743</v>
      </c>
      <c r="C99" s="436" t="s">
        <v>34</v>
      </c>
      <c r="D99" s="436">
        <v>1</v>
      </c>
      <c r="E99" s="532"/>
      <c r="F99" s="585">
        <f t="shared" si="5"/>
        <v>0</v>
      </c>
      <c r="G99" s="306"/>
      <c r="H99" s="306"/>
      <c r="I99" s="306"/>
      <c r="J99" s="306"/>
      <c r="K99" s="306"/>
      <c r="L99" s="306"/>
      <c r="M99" s="306"/>
      <c r="N99" s="306"/>
      <c r="O99" s="306"/>
      <c r="P99" s="306"/>
      <c r="Q99" s="306"/>
      <c r="R99" s="306"/>
      <c r="S99" s="306"/>
      <c r="T99" s="306"/>
    </row>
    <row r="100" spans="1:21" ht="12.75" x14ac:dyDescent="0.2">
      <c r="A100" s="518" t="s">
        <v>744</v>
      </c>
      <c r="B100" s="599" t="s">
        <v>745</v>
      </c>
      <c r="C100" s="436" t="s">
        <v>34</v>
      </c>
      <c r="D100" s="436">
        <v>1</v>
      </c>
      <c r="E100" s="532"/>
      <c r="F100" s="585">
        <f t="shared" si="5"/>
        <v>0</v>
      </c>
      <c r="G100" s="306"/>
      <c r="H100" s="306"/>
      <c r="I100" s="306"/>
      <c r="J100" s="306"/>
      <c r="K100" s="306"/>
      <c r="L100" s="306"/>
      <c r="M100" s="306"/>
      <c r="N100" s="306"/>
      <c r="O100" s="306"/>
      <c r="P100" s="306"/>
      <c r="Q100" s="306"/>
      <c r="R100" s="306"/>
      <c r="S100" s="306"/>
      <c r="T100" s="306"/>
    </row>
    <row r="101" spans="1:21" ht="12.75" x14ac:dyDescent="0.2">
      <c r="A101" s="518" t="s">
        <v>746</v>
      </c>
      <c r="B101" s="599" t="s">
        <v>747</v>
      </c>
      <c r="C101" s="436" t="s">
        <v>34</v>
      </c>
      <c r="D101" s="436">
        <v>1</v>
      </c>
      <c r="E101" s="532"/>
      <c r="F101" s="585">
        <f t="shared" si="5"/>
        <v>0</v>
      </c>
      <c r="G101" s="306"/>
      <c r="H101" s="306"/>
      <c r="I101" s="306"/>
      <c r="J101" s="306"/>
      <c r="K101" s="306"/>
      <c r="L101" s="306"/>
      <c r="M101" s="306"/>
      <c r="N101" s="306"/>
      <c r="O101" s="306"/>
      <c r="P101" s="306"/>
      <c r="Q101" s="306"/>
      <c r="R101" s="306"/>
      <c r="S101" s="306"/>
      <c r="T101" s="306"/>
    </row>
    <row r="102" spans="1:21" ht="12.75" x14ac:dyDescent="0.2">
      <c r="A102" s="518" t="s">
        <v>748</v>
      </c>
      <c r="B102" s="599" t="s">
        <v>749</v>
      </c>
      <c r="C102" s="436" t="s">
        <v>34</v>
      </c>
      <c r="D102" s="436">
        <v>1</v>
      </c>
      <c r="E102" s="532"/>
      <c r="F102" s="585">
        <f t="shared" si="5"/>
        <v>0</v>
      </c>
      <c r="G102" s="306"/>
      <c r="H102" s="306"/>
      <c r="I102" s="306"/>
      <c r="J102" s="306"/>
      <c r="K102" s="306"/>
      <c r="L102" s="306"/>
      <c r="M102" s="306"/>
      <c r="N102" s="306"/>
      <c r="O102" s="306"/>
      <c r="P102" s="306"/>
      <c r="Q102" s="306"/>
      <c r="R102" s="306"/>
      <c r="S102" s="306"/>
      <c r="T102" s="306"/>
    </row>
    <row r="103" spans="1:21" ht="12.75" x14ac:dyDescent="0.2">
      <c r="A103" s="518" t="s">
        <v>750</v>
      </c>
      <c r="B103" s="599" t="s">
        <v>751</v>
      </c>
      <c r="C103" s="436" t="s">
        <v>34</v>
      </c>
      <c r="D103" s="436">
        <v>1</v>
      </c>
      <c r="E103" s="532"/>
      <c r="F103" s="585">
        <f t="shared" si="5"/>
        <v>0</v>
      </c>
      <c r="G103" s="306"/>
      <c r="H103" s="306"/>
      <c r="I103" s="306"/>
      <c r="J103" s="306"/>
      <c r="K103" s="306"/>
      <c r="L103" s="306"/>
      <c r="M103" s="306"/>
      <c r="N103" s="306"/>
      <c r="O103" s="306"/>
      <c r="P103" s="306"/>
      <c r="Q103" s="306"/>
      <c r="R103" s="306"/>
      <c r="S103" s="306"/>
      <c r="T103" s="306"/>
    </row>
    <row r="104" spans="1:21" ht="12.75" x14ac:dyDescent="0.2">
      <c r="A104" s="518" t="s">
        <v>752</v>
      </c>
      <c r="B104" s="599" t="s">
        <v>753</v>
      </c>
      <c r="C104" s="436" t="s">
        <v>34</v>
      </c>
      <c r="D104" s="436">
        <v>1</v>
      </c>
      <c r="E104" s="532"/>
      <c r="F104" s="585">
        <f t="shared" si="5"/>
        <v>0</v>
      </c>
      <c r="G104" s="306"/>
      <c r="H104" s="306"/>
      <c r="I104" s="306"/>
      <c r="J104" s="306"/>
      <c r="K104" s="306"/>
      <c r="L104" s="306"/>
      <c r="M104" s="306"/>
      <c r="N104" s="306"/>
      <c r="O104" s="306"/>
      <c r="P104" s="306"/>
      <c r="Q104" s="306"/>
      <c r="R104" s="306"/>
      <c r="S104" s="306"/>
      <c r="T104" s="306"/>
    </row>
    <row r="105" spans="1:21" ht="12.75" x14ac:dyDescent="0.2">
      <c r="A105" s="518" t="s">
        <v>754</v>
      </c>
      <c r="B105" s="599" t="s">
        <v>755</v>
      </c>
      <c r="C105" s="436" t="s">
        <v>34</v>
      </c>
      <c r="D105" s="436">
        <v>2</v>
      </c>
      <c r="E105" s="532"/>
      <c r="F105" s="585">
        <f t="shared" si="5"/>
        <v>0</v>
      </c>
      <c r="G105" s="306"/>
      <c r="H105" s="306"/>
      <c r="I105" s="306"/>
      <c r="J105" s="306"/>
      <c r="K105" s="306"/>
      <c r="L105" s="306"/>
      <c r="M105" s="306"/>
      <c r="N105" s="306"/>
      <c r="O105" s="306"/>
      <c r="P105" s="306"/>
      <c r="Q105" s="306"/>
      <c r="R105" s="306"/>
      <c r="S105" s="306"/>
      <c r="T105" s="306"/>
    </row>
    <row r="106" spans="1:21" ht="12.75" x14ac:dyDescent="0.2">
      <c r="A106" s="518" t="s">
        <v>756</v>
      </c>
      <c r="B106" s="599" t="s">
        <v>757</v>
      </c>
      <c r="C106" s="436" t="s">
        <v>34</v>
      </c>
      <c r="D106" s="436">
        <v>1</v>
      </c>
      <c r="E106" s="532"/>
      <c r="F106" s="585">
        <f t="shared" si="5"/>
        <v>0</v>
      </c>
      <c r="G106" s="306"/>
      <c r="H106" s="306"/>
      <c r="I106" s="306"/>
      <c r="J106" s="306"/>
      <c r="K106" s="306"/>
      <c r="L106" s="306"/>
      <c r="M106" s="306"/>
      <c r="N106" s="306"/>
      <c r="O106" s="306"/>
      <c r="P106" s="306"/>
      <c r="Q106" s="306"/>
      <c r="R106" s="306"/>
      <c r="S106" s="306"/>
      <c r="T106" s="306"/>
    </row>
    <row r="107" spans="1:21" ht="12.75" x14ac:dyDescent="0.2">
      <c r="A107" s="518" t="s">
        <v>758</v>
      </c>
      <c r="B107" s="599" t="s">
        <v>759</v>
      </c>
      <c r="C107" s="436" t="s">
        <v>34</v>
      </c>
      <c r="D107" s="436">
        <v>8</v>
      </c>
      <c r="E107" s="532"/>
      <c r="F107" s="585">
        <f t="shared" si="5"/>
        <v>0</v>
      </c>
      <c r="G107" s="306"/>
      <c r="H107" s="306"/>
      <c r="I107" s="306"/>
      <c r="J107" s="306"/>
      <c r="K107" s="306"/>
      <c r="L107" s="306"/>
      <c r="M107" s="306"/>
      <c r="N107" s="306"/>
      <c r="O107" s="306"/>
      <c r="P107" s="306"/>
      <c r="Q107" s="306"/>
      <c r="R107" s="306"/>
      <c r="S107" s="306"/>
      <c r="T107" s="306"/>
    </row>
    <row r="108" spans="1:21" ht="12.75" x14ac:dyDescent="0.2">
      <c r="A108" s="518" t="s">
        <v>760</v>
      </c>
      <c r="B108" s="599" t="s">
        <v>761</v>
      </c>
      <c r="C108" s="436" t="s">
        <v>34</v>
      </c>
      <c r="D108" s="436">
        <v>8</v>
      </c>
      <c r="E108" s="532"/>
      <c r="F108" s="585">
        <f t="shared" si="5"/>
        <v>0</v>
      </c>
      <c r="G108" s="306"/>
      <c r="H108" s="306"/>
      <c r="I108" s="306"/>
      <c r="J108" s="306"/>
      <c r="K108" s="306"/>
      <c r="L108" s="306"/>
      <c r="M108" s="306"/>
      <c r="N108" s="306"/>
      <c r="O108" s="306"/>
      <c r="P108" s="306"/>
      <c r="Q108" s="306"/>
      <c r="R108" s="306"/>
      <c r="S108" s="306"/>
      <c r="T108" s="306"/>
    </row>
    <row r="109" spans="1:21" ht="12.75" x14ac:dyDescent="0.2">
      <c r="A109" s="518" t="s">
        <v>762</v>
      </c>
      <c r="B109" s="599" t="s">
        <v>763</v>
      </c>
      <c r="C109" s="436" t="s">
        <v>34</v>
      </c>
      <c r="D109" s="436">
        <v>3</v>
      </c>
      <c r="E109" s="532"/>
      <c r="F109" s="585">
        <f t="shared" si="5"/>
        <v>0</v>
      </c>
      <c r="G109" s="306"/>
      <c r="H109" s="306"/>
      <c r="I109" s="306"/>
      <c r="J109" s="306"/>
      <c r="K109" s="306"/>
      <c r="L109" s="306"/>
      <c r="M109" s="306"/>
      <c r="N109" s="306"/>
      <c r="O109" s="306"/>
      <c r="P109" s="306"/>
      <c r="Q109" s="306"/>
      <c r="R109" s="306"/>
      <c r="S109" s="306"/>
      <c r="T109" s="306"/>
    </row>
    <row r="110" spans="1:21" ht="12.75" x14ac:dyDescent="0.2">
      <c r="A110" s="518" t="s">
        <v>764</v>
      </c>
      <c r="B110" s="599" t="s">
        <v>765</v>
      </c>
      <c r="C110" s="436" t="s">
        <v>34</v>
      </c>
      <c r="D110" s="436">
        <v>3</v>
      </c>
      <c r="E110" s="532"/>
      <c r="F110" s="585">
        <f t="shared" si="5"/>
        <v>0</v>
      </c>
      <c r="G110" s="306"/>
      <c r="H110" s="306"/>
      <c r="I110" s="306"/>
      <c r="J110" s="306"/>
      <c r="K110" s="306"/>
      <c r="L110" s="306"/>
      <c r="M110" s="306"/>
      <c r="N110" s="306"/>
      <c r="O110" s="306"/>
      <c r="P110" s="306"/>
      <c r="Q110" s="306"/>
      <c r="R110" s="306"/>
      <c r="S110" s="306"/>
      <c r="T110" s="306"/>
    </row>
    <row r="111" spans="1:21" ht="102.75" customHeight="1" x14ac:dyDescent="0.2">
      <c r="A111" s="598" t="s">
        <v>94</v>
      </c>
      <c r="B111" s="713" t="s">
        <v>917</v>
      </c>
      <c r="C111" s="312" t="s">
        <v>1</v>
      </c>
      <c r="D111" s="600">
        <v>340</v>
      </c>
      <c r="E111" s="408"/>
      <c r="F111" s="412">
        <f t="shared" si="5"/>
        <v>0</v>
      </c>
      <c r="G111" s="306"/>
      <c r="H111" s="306"/>
      <c r="I111" s="306"/>
      <c r="J111" s="306"/>
      <c r="K111" s="306"/>
      <c r="L111" s="306"/>
      <c r="M111" s="306"/>
      <c r="N111" s="306"/>
      <c r="O111" s="306"/>
      <c r="P111" s="306"/>
      <c r="Q111" s="306"/>
      <c r="R111" s="306"/>
      <c r="S111" s="306"/>
      <c r="T111" s="306"/>
      <c r="U111" s="306"/>
    </row>
    <row r="112" spans="1:21" ht="102.75" customHeight="1" x14ac:dyDescent="0.2">
      <c r="A112" s="598" t="s">
        <v>177</v>
      </c>
      <c r="B112" s="717" t="s">
        <v>918</v>
      </c>
      <c r="C112" s="312" t="s">
        <v>1</v>
      </c>
      <c r="D112" s="600">
        <v>340</v>
      </c>
      <c r="E112" s="408"/>
      <c r="F112" s="414">
        <f t="shared" si="5"/>
        <v>0</v>
      </c>
      <c r="G112" s="306"/>
      <c r="H112" s="306"/>
      <c r="I112" s="306"/>
      <c r="J112" s="306"/>
      <c r="K112" s="306"/>
      <c r="L112" s="306"/>
      <c r="M112" s="306"/>
      <c r="N112" s="306"/>
      <c r="O112" s="306"/>
      <c r="P112" s="306"/>
      <c r="Q112" s="306"/>
      <c r="R112" s="306"/>
      <c r="S112" s="306"/>
      <c r="T112" s="306"/>
      <c r="U112" s="306"/>
    </row>
    <row r="113" spans="1:21" ht="168" customHeight="1" x14ac:dyDescent="0.2">
      <c r="A113" s="598" t="s">
        <v>766</v>
      </c>
      <c r="B113" s="718" t="s">
        <v>919</v>
      </c>
      <c r="C113" s="1080"/>
      <c r="D113" s="1021"/>
      <c r="E113" s="1021"/>
      <c r="F113" s="1022"/>
      <c r="G113" s="306"/>
      <c r="H113" s="306"/>
      <c r="I113" s="306"/>
      <c r="J113" s="306"/>
      <c r="K113" s="306"/>
      <c r="L113" s="306"/>
      <c r="M113" s="306"/>
      <c r="N113" s="306"/>
      <c r="O113" s="306"/>
      <c r="P113" s="306"/>
      <c r="Q113" s="306"/>
      <c r="R113" s="306"/>
      <c r="S113" s="306"/>
      <c r="T113" s="306"/>
      <c r="U113" s="306"/>
    </row>
    <row r="114" spans="1:21" ht="12.75" x14ac:dyDescent="0.2">
      <c r="A114" s="598" t="s">
        <v>767</v>
      </c>
      <c r="B114" s="601" t="s">
        <v>768</v>
      </c>
      <c r="C114" s="436" t="s">
        <v>34</v>
      </c>
      <c r="D114" s="568">
        <v>2</v>
      </c>
      <c r="E114" s="532"/>
      <c r="F114" s="585">
        <f t="shared" ref="F114:F117" si="6">D114*E114</f>
        <v>0</v>
      </c>
      <c r="G114" s="306"/>
      <c r="H114" s="306"/>
      <c r="I114" s="306"/>
      <c r="J114" s="306"/>
      <c r="K114" s="306"/>
      <c r="L114" s="306"/>
      <c r="M114" s="306"/>
      <c r="N114" s="306"/>
      <c r="O114" s="306"/>
      <c r="P114" s="306"/>
      <c r="Q114" s="306"/>
      <c r="R114" s="306"/>
      <c r="S114" s="306"/>
      <c r="T114" s="306"/>
      <c r="U114" s="306"/>
    </row>
    <row r="115" spans="1:21" ht="12.75" x14ac:dyDescent="0.2">
      <c r="A115" s="598" t="s">
        <v>769</v>
      </c>
      <c r="B115" s="601" t="s">
        <v>770</v>
      </c>
      <c r="C115" s="436" t="s">
        <v>34</v>
      </c>
      <c r="D115" s="568">
        <v>1</v>
      </c>
      <c r="E115" s="532"/>
      <c r="F115" s="585">
        <f t="shared" si="6"/>
        <v>0</v>
      </c>
      <c r="G115" s="306"/>
      <c r="H115" s="306"/>
      <c r="I115" s="306"/>
      <c r="J115" s="306"/>
      <c r="K115" s="306"/>
      <c r="L115" s="306"/>
      <c r="M115" s="306"/>
      <c r="N115" s="306"/>
      <c r="O115" s="306"/>
      <c r="P115" s="306"/>
      <c r="Q115" s="306"/>
      <c r="R115" s="306"/>
      <c r="S115" s="306"/>
      <c r="T115" s="306"/>
      <c r="U115" s="306"/>
    </row>
    <row r="116" spans="1:21" ht="12.75" x14ac:dyDescent="0.2">
      <c r="A116" s="598" t="s">
        <v>771</v>
      </c>
      <c r="B116" s="602" t="s">
        <v>772</v>
      </c>
      <c r="C116" s="603" t="s">
        <v>34</v>
      </c>
      <c r="D116" s="604">
        <v>1</v>
      </c>
      <c r="E116" s="532"/>
      <c r="F116" s="585">
        <f t="shared" si="6"/>
        <v>0</v>
      </c>
      <c r="G116" s="306"/>
      <c r="H116" s="306"/>
      <c r="I116" s="306"/>
      <c r="J116" s="306"/>
      <c r="K116" s="306"/>
      <c r="L116" s="306"/>
      <c r="M116" s="306"/>
      <c r="N116" s="306"/>
      <c r="O116" s="306"/>
      <c r="P116" s="306"/>
      <c r="Q116" s="306"/>
      <c r="R116" s="306"/>
      <c r="S116" s="306"/>
      <c r="T116" s="306"/>
      <c r="U116" s="306"/>
    </row>
    <row r="117" spans="1:21" ht="13.5" thickBot="1" x14ac:dyDescent="0.25">
      <c r="A117" s="598" t="s">
        <v>773</v>
      </c>
      <c r="B117" s="605" t="s">
        <v>774</v>
      </c>
      <c r="C117" s="436" t="s">
        <v>34</v>
      </c>
      <c r="D117" s="604">
        <v>1</v>
      </c>
      <c r="E117" s="532"/>
      <c r="F117" s="585">
        <f t="shared" si="6"/>
        <v>0</v>
      </c>
      <c r="G117" s="355"/>
      <c r="H117" s="306"/>
      <c r="I117" s="306"/>
      <c r="J117" s="306"/>
      <c r="K117" s="306"/>
      <c r="L117" s="306"/>
      <c r="M117" s="306"/>
      <c r="N117" s="306"/>
      <c r="O117" s="306"/>
      <c r="P117" s="306"/>
      <c r="Q117" s="306"/>
      <c r="R117" s="306"/>
      <c r="S117" s="306"/>
      <c r="T117" s="306"/>
      <c r="U117" s="306"/>
    </row>
    <row r="118" spans="1:21" ht="13.5" thickBot="1" x14ac:dyDescent="0.25">
      <c r="A118" s="1079"/>
      <c r="B118" s="1011"/>
      <c r="C118" s="1011"/>
      <c r="D118" s="1012"/>
      <c r="E118" s="339" t="s">
        <v>98</v>
      </c>
      <c r="F118" s="340">
        <f>SUM(F88:F117)</f>
        <v>0</v>
      </c>
      <c r="G118" s="306"/>
      <c r="H118" s="306"/>
      <c r="I118" s="306"/>
      <c r="J118" s="306"/>
      <c r="K118" s="306"/>
      <c r="L118" s="306"/>
      <c r="M118" s="306"/>
      <c r="N118" s="306"/>
      <c r="O118" s="306"/>
      <c r="P118" s="306"/>
      <c r="Q118" s="306"/>
      <c r="R118" s="306"/>
      <c r="S118" s="306"/>
      <c r="T118" s="306"/>
      <c r="U118" s="306"/>
    </row>
    <row r="119" spans="1:21" ht="12.75" x14ac:dyDescent="0.2">
      <c r="A119" s="341"/>
      <c r="B119" s="341"/>
      <c r="C119" s="341"/>
      <c r="D119" s="341"/>
      <c r="E119" s="341"/>
      <c r="F119" s="341"/>
      <c r="G119" s="306"/>
      <c r="H119" s="306"/>
      <c r="I119" s="306"/>
      <c r="J119" s="306"/>
      <c r="K119" s="306"/>
      <c r="L119" s="306"/>
      <c r="M119" s="306"/>
      <c r="N119" s="306"/>
      <c r="O119" s="306"/>
      <c r="P119" s="306"/>
      <c r="Q119" s="306"/>
      <c r="R119" s="306"/>
      <c r="S119" s="306"/>
      <c r="T119" s="306"/>
      <c r="U119" s="306"/>
    </row>
    <row r="120" spans="1:21" ht="12.75" x14ac:dyDescent="0.2">
      <c r="A120" s="421">
        <v>1.1000000000000001</v>
      </c>
      <c r="B120" s="343" t="s">
        <v>92</v>
      </c>
      <c r="C120" s="323" t="s">
        <v>24</v>
      </c>
      <c r="D120" s="323" t="s">
        <v>25</v>
      </c>
      <c r="E120" s="606" t="s">
        <v>26</v>
      </c>
      <c r="F120" s="607" t="s">
        <v>27</v>
      </c>
      <c r="G120" s="306"/>
      <c r="H120" s="306"/>
      <c r="I120" s="306"/>
      <c r="J120" s="306"/>
      <c r="K120" s="306"/>
      <c r="L120" s="306"/>
      <c r="M120" s="306"/>
      <c r="N120" s="306"/>
      <c r="O120" s="306"/>
      <c r="P120" s="306"/>
      <c r="Q120" s="306"/>
      <c r="R120" s="306"/>
      <c r="S120" s="306"/>
      <c r="T120" s="306"/>
      <c r="U120" s="306"/>
    </row>
    <row r="121" spans="1:21" ht="63.75" x14ac:dyDescent="0.2">
      <c r="A121" s="608" t="s">
        <v>97</v>
      </c>
      <c r="B121" s="423" t="s">
        <v>775</v>
      </c>
      <c r="C121" s="433" t="s">
        <v>776</v>
      </c>
      <c r="D121" s="438">
        <v>51</v>
      </c>
      <c r="E121" s="609"/>
      <c r="F121" s="360">
        <f t="shared" ref="F121:F123" si="7">D121*E121</f>
        <v>0</v>
      </c>
      <c r="G121" s="306"/>
      <c r="H121" s="306"/>
      <c r="I121" s="306"/>
      <c r="J121" s="306"/>
      <c r="K121" s="306"/>
      <c r="L121" s="306"/>
      <c r="M121" s="306"/>
      <c r="N121" s="306"/>
      <c r="O121" s="306"/>
      <c r="P121" s="306"/>
      <c r="Q121" s="306"/>
      <c r="R121" s="306"/>
      <c r="S121" s="306"/>
      <c r="T121" s="306"/>
      <c r="U121" s="306"/>
    </row>
    <row r="122" spans="1:21" ht="63.75" x14ac:dyDescent="0.2">
      <c r="A122" s="608" t="s">
        <v>142</v>
      </c>
      <c r="B122" s="423" t="s">
        <v>777</v>
      </c>
      <c r="C122" s="433" t="s">
        <v>776</v>
      </c>
      <c r="D122" s="438">
        <v>865</v>
      </c>
      <c r="E122" s="359"/>
      <c r="F122" s="610">
        <f t="shared" si="7"/>
        <v>0</v>
      </c>
      <c r="G122" s="306"/>
      <c r="H122" s="306"/>
      <c r="I122" s="306"/>
      <c r="J122" s="306"/>
      <c r="K122" s="306"/>
      <c r="L122" s="306"/>
      <c r="M122" s="306"/>
      <c r="N122" s="306"/>
      <c r="O122" s="306"/>
      <c r="P122" s="306"/>
      <c r="Q122" s="306"/>
      <c r="R122" s="306"/>
      <c r="S122" s="306"/>
      <c r="T122" s="306"/>
      <c r="U122" s="306"/>
    </row>
    <row r="123" spans="1:21" ht="141" thickBot="1" x14ac:dyDescent="0.25">
      <c r="A123" s="608" t="s">
        <v>107</v>
      </c>
      <c r="B123" s="721" t="s">
        <v>778</v>
      </c>
      <c r="C123" s="433" t="s">
        <v>776</v>
      </c>
      <c r="D123" s="438">
        <v>2160</v>
      </c>
      <c r="E123" s="359"/>
      <c r="F123" s="610">
        <f t="shared" si="7"/>
        <v>0</v>
      </c>
      <c r="G123" s="306"/>
      <c r="H123" s="306"/>
      <c r="I123" s="306"/>
      <c r="J123" s="306"/>
      <c r="K123" s="306"/>
      <c r="L123" s="306"/>
      <c r="M123" s="306"/>
      <c r="N123" s="306"/>
      <c r="O123" s="306"/>
      <c r="P123" s="306"/>
      <c r="Q123" s="306"/>
      <c r="R123" s="306"/>
      <c r="S123" s="306"/>
      <c r="T123" s="306"/>
      <c r="U123" s="306"/>
    </row>
    <row r="124" spans="1:21" ht="13.5" thickBot="1" x14ac:dyDescent="0.25">
      <c r="A124" s="1018"/>
      <c r="B124" s="1004"/>
      <c r="C124" s="1004"/>
      <c r="D124" s="1004"/>
      <c r="E124" s="339" t="s">
        <v>99</v>
      </c>
      <c r="F124" s="340">
        <f>SUM(F121:F123)</f>
        <v>0</v>
      </c>
      <c r="G124" s="306"/>
      <c r="H124" s="306"/>
      <c r="I124" s="306"/>
      <c r="J124" s="306"/>
      <c r="K124" s="306"/>
      <c r="L124" s="306"/>
      <c r="M124" s="306"/>
      <c r="N124" s="306"/>
      <c r="O124" s="306"/>
      <c r="P124" s="306"/>
      <c r="Q124" s="306"/>
      <c r="R124" s="306"/>
      <c r="S124" s="306"/>
      <c r="T124" s="306"/>
      <c r="U124" s="306"/>
    </row>
    <row r="125" spans="1:21" x14ac:dyDescent="0.2">
      <c r="A125" s="307"/>
      <c r="B125" s="354"/>
      <c r="C125" s="354"/>
      <c r="D125" s="354"/>
      <c r="E125" s="427"/>
      <c r="F125" s="428"/>
      <c r="G125" s="306"/>
      <c r="H125" s="306"/>
      <c r="I125" s="306"/>
      <c r="J125" s="306"/>
      <c r="K125" s="306"/>
      <c r="L125" s="306"/>
      <c r="M125" s="306"/>
      <c r="N125" s="306"/>
      <c r="O125" s="306"/>
      <c r="P125" s="306"/>
      <c r="Q125" s="306"/>
      <c r="R125" s="306"/>
      <c r="S125" s="306"/>
      <c r="T125" s="306"/>
      <c r="U125" s="306"/>
    </row>
    <row r="126" spans="1:21" ht="12.75" x14ac:dyDescent="0.2">
      <c r="A126" s="421">
        <v>1.1100000000000001</v>
      </c>
      <c r="B126" s="218" t="s">
        <v>61</v>
      </c>
      <c r="C126" s="309" t="s">
        <v>24</v>
      </c>
      <c r="D126" s="309" t="s">
        <v>25</v>
      </c>
      <c r="E126" s="309" t="s">
        <v>26</v>
      </c>
      <c r="F126" s="309" t="s">
        <v>27</v>
      </c>
      <c r="G126" s="306"/>
      <c r="H126" s="306"/>
      <c r="I126" s="306"/>
      <c r="J126" s="306"/>
      <c r="K126" s="306"/>
      <c r="L126" s="306"/>
      <c r="M126" s="306"/>
      <c r="N126" s="306"/>
      <c r="O126" s="306"/>
      <c r="P126" s="306"/>
      <c r="Q126" s="306"/>
      <c r="R126" s="306"/>
      <c r="S126" s="306"/>
      <c r="T126" s="306"/>
      <c r="U126" s="306"/>
    </row>
    <row r="127" spans="1:21" ht="51" x14ac:dyDescent="0.2">
      <c r="A127" s="361" t="s">
        <v>779</v>
      </c>
      <c r="B127" s="429" t="s">
        <v>780</v>
      </c>
      <c r="C127" s="330" t="s">
        <v>8</v>
      </c>
      <c r="D127" s="611">
        <v>280</v>
      </c>
      <c r="E127" s="612"/>
      <c r="F127" s="430">
        <f t="shared" ref="F127:F132" si="8">D127*E127</f>
        <v>0</v>
      </c>
      <c r="G127" s="306"/>
      <c r="H127" s="306"/>
      <c r="I127" s="306"/>
      <c r="J127" s="306"/>
      <c r="K127" s="306"/>
      <c r="L127" s="306"/>
      <c r="M127" s="306"/>
      <c r="N127" s="306"/>
      <c r="O127" s="306"/>
      <c r="P127" s="306"/>
      <c r="Q127" s="306"/>
      <c r="R127" s="306"/>
      <c r="S127" s="306"/>
      <c r="T127" s="306"/>
      <c r="U127" s="306"/>
    </row>
    <row r="128" spans="1:21" ht="63.75" x14ac:dyDescent="0.2">
      <c r="A128" s="361" t="s">
        <v>781</v>
      </c>
      <c r="B128" s="613" t="s">
        <v>782</v>
      </c>
      <c r="C128" s="103" t="s">
        <v>15</v>
      </c>
      <c r="D128" s="531">
        <v>230</v>
      </c>
      <c r="E128" s="612"/>
      <c r="F128" s="430">
        <f t="shared" si="8"/>
        <v>0</v>
      </c>
      <c r="G128" s="306"/>
      <c r="H128" s="306"/>
      <c r="I128" s="306"/>
      <c r="J128" s="306"/>
      <c r="K128" s="306"/>
      <c r="L128" s="306"/>
      <c r="M128" s="306"/>
      <c r="N128" s="306"/>
      <c r="O128" s="306"/>
      <c r="P128" s="306"/>
      <c r="Q128" s="306"/>
      <c r="R128" s="306"/>
      <c r="S128" s="306"/>
      <c r="T128" s="306"/>
      <c r="U128" s="306"/>
    </row>
    <row r="129" spans="1:21" ht="127.5" x14ac:dyDescent="0.2">
      <c r="A129" s="361" t="s">
        <v>783</v>
      </c>
      <c r="B129" s="432" t="s">
        <v>538</v>
      </c>
      <c r="C129" s="433" t="s">
        <v>100</v>
      </c>
      <c r="D129" s="614">
        <v>230</v>
      </c>
      <c r="E129" s="615"/>
      <c r="F129" s="434">
        <f t="shared" si="8"/>
        <v>0</v>
      </c>
      <c r="G129" s="306"/>
      <c r="H129" s="306"/>
      <c r="I129" s="306"/>
      <c r="J129" s="306"/>
      <c r="K129" s="306"/>
      <c r="L129" s="306"/>
      <c r="M129" s="306"/>
      <c r="N129" s="306"/>
      <c r="O129" s="306"/>
      <c r="P129" s="306"/>
      <c r="Q129" s="306"/>
      <c r="R129" s="306"/>
      <c r="S129" s="306"/>
      <c r="T129" s="306"/>
      <c r="U129" s="306"/>
    </row>
    <row r="130" spans="1:21" ht="89.25" x14ac:dyDescent="0.2">
      <c r="A130" s="361" t="s">
        <v>784</v>
      </c>
      <c r="B130" s="114" t="s">
        <v>95</v>
      </c>
      <c r="C130" s="103" t="s">
        <v>1</v>
      </c>
      <c r="D130" s="611">
        <v>225</v>
      </c>
      <c r="E130" s="612"/>
      <c r="F130" s="430">
        <f t="shared" si="8"/>
        <v>0</v>
      </c>
      <c r="G130" s="306"/>
      <c r="H130" s="306"/>
      <c r="I130" s="306"/>
      <c r="J130" s="306"/>
      <c r="K130" s="306"/>
      <c r="L130" s="306"/>
      <c r="M130" s="306"/>
      <c r="N130" s="306"/>
      <c r="O130" s="306"/>
      <c r="P130" s="306"/>
      <c r="Q130" s="306"/>
      <c r="R130" s="306"/>
      <c r="S130" s="306"/>
      <c r="T130" s="306"/>
      <c r="U130" s="306"/>
    </row>
    <row r="131" spans="1:21" ht="38.25" x14ac:dyDescent="0.2">
      <c r="A131" s="361" t="s">
        <v>785</v>
      </c>
      <c r="B131" s="435" t="s">
        <v>542</v>
      </c>
      <c r="C131" s="436" t="s">
        <v>1</v>
      </c>
      <c r="D131" s="436">
        <v>25.7</v>
      </c>
      <c r="E131" s="437"/>
      <c r="F131" s="437">
        <f t="shared" si="8"/>
        <v>0</v>
      </c>
      <c r="G131" s="306"/>
      <c r="H131" s="306"/>
      <c r="I131" s="306"/>
      <c r="J131" s="306"/>
      <c r="K131" s="306"/>
      <c r="L131" s="306"/>
      <c r="M131" s="306"/>
      <c r="N131" s="306"/>
      <c r="O131" s="306"/>
      <c r="P131" s="306"/>
      <c r="Q131" s="306"/>
      <c r="R131" s="306"/>
      <c r="S131" s="306"/>
      <c r="T131" s="306"/>
      <c r="U131" s="306"/>
    </row>
    <row r="132" spans="1:21" ht="39" thickBot="1" x14ac:dyDescent="0.25">
      <c r="A132" s="361" t="s">
        <v>786</v>
      </c>
      <c r="B132" s="827" t="s">
        <v>1034</v>
      </c>
      <c r="C132" s="361" t="s">
        <v>8</v>
      </c>
      <c r="D132" s="361">
        <v>225</v>
      </c>
      <c r="E132" s="361"/>
      <c r="F132" s="361">
        <f t="shared" si="8"/>
        <v>0</v>
      </c>
      <c r="G132" s="306"/>
      <c r="H132" s="616"/>
      <c r="I132" s="306"/>
      <c r="J132" s="306"/>
      <c r="K132" s="306"/>
      <c r="L132" s="306"/>
      <c r="M132" s="306"/>
      <c r="N132" s="306"/>
      <c r="O132" s="306"/>
      <c r="P132" s="306"/>
      <c r="Q132" s="306"/>
      <c r="R132" s="306"/>
      <c r="S132" s="306"/>
      <c r="T132" s="306"/>
      <c r="U132" s="306"/>
    </row>
    <row r="133" spans="1:21" ht="13.5" thickBot="1" x14ac:dyDescent="0.25">
      <c r="A133" s="1018"/>
      <c r="B133" s="1004"/>
      <c r="C133" s="1004"/>
      <c r="D133" s="1004"/>
      <c r="E133" s="339" t="s">
        <v>101</v>
      </c>
      <c r="F133" s="340">
        <f>SUM(F127:F132)</f>
        <v>0</v>
      </c>
      <c r="G133" s="306"/>
      <c r="H133" s="306"/>
      <c r="I133" s="306"/>
      <c r="J133" s="306"/>
      <c r="K133" s="306"/>
      <c r="L133" s="306"/>
      <c r="M133" s="306"/>
      <c r="N133" s="306"/>
      <c r="O133" s="306"/>
      <c r="P133" s="306"/>
      <c r="Q133" s="306"/>
      <c r="R133" s="306"/>
      <c r="S133" s="306"/>
      <c r="T133" s="306"/>
      <c r="U133" s="306"/>
    </row>
    <row r="134" spans="1:21" ht="12.75" thickBot="1" x14ac:dyDescent="0.25">
      <c r="A134" s="306"/>
      <c r="B134" s="306"/>
      <c r="C134" s="306"/>
      <c r="D134" s="306"/>
      <c r="E134" s="307"/>
      <c r="F134" s="307"/>
      <c r="G134" s="306"/>
      <c r="H134" s="306"/>
      <c r="I134" s="306"/>
      <c r="J134" s="306"/>
      <c r="K134" s="306"/>
      <c r="L134" s="306"/>
      <c r="M134" s="306"/>
      <c r="N134" s="306"/>
      <c r="O134" s="306"/>
      <c r="P134" s="306"/>
      <c r="Q134" s="306"/>
      <c r="R134" s="306"/>
      <c r="S134" s="306"/>
      <c r="T134" s="306"/>
      <c r="U134" s="306"/>
    </row>
    <row r="135" spans="1:21" ht="12.75" x14ac:dyDescent="0.2">
      <c r="A135" s="440">
        <f>$A$11</f>
        <v>1</v>
      </c>
      <c r="B135" s="1030" t="s">
        <v>74</v>
      </c>
      <c r="C135" s="1031"/>
      <c r="D135" s="1032"/>
      <c r="E135" s="1033" t="s">
        <v>27</v>
      </c>
      <c r="F135" s="1034"/>
      <c r="G135" s="306"/>
      <c r="H135" s="306"/>
      <c r="I135" s="306"/>
      <c r="J135" s="306"/>
      <c r="K135" s="306"/>
      <c r="L135" s="306"/>
      <c r="M135" s="306"/>
      <c r="N135" s="306"/>
      <c r="O135" s="306"/>
      <c r="P135" s="306"/>
      <c r="Q135" s="306"/>
      <c r="R135" s="306"/>
      <c r="S135" s="306"/>
      <c r="T135" s="306"/>
      <c r="U135" s="306"/>
    </row>
    <row r="136" spans="1:21" ht="12.75" x14ac:dyDescent="0.2">
      <c r="A136" s="441">
        <f>A12</f>
        <v>1.1000000000000001</v>
      </c>
      <c r="B136" s="1013" t="str">
        <f>B12</f>
        <v>Punët përgatitore dhe shërbimet</v>
      </c>
      <c r="C136" s="1014"/>
      <c r="D136" s="1015"/>
      <c r="E136" s="1016">
        <f>F17</f>
        <v>0</v>
      </c>
      <c r="F136" s="1017"/>
      <c r="G136" s="306"/>
      <c r="H136" s="306"/>
      <c r="I136" s="306"/>
      <c r="J136" s="306"/>
      <c r="K136" s="306"/>
      <c r="L136" s="306"/>
      <c r="M136" s="306"/>
      <c r="N136" s="306"/>
      <c r="O136" s="306"/>
      <c r="P136" s="306"/>
      <c r="Q136" s="306"/>
      <c r="R136" s="306"/>
      <c r="S136" s="306"/>
      <c r="T136" s="306"/>
      <c r="U136" s="306"/>
    </row>
    <row r="137" spans="1:21" ht="12.75" x14ac:dyDescent="0.2">
      <c r="A137" s="441">
        <f>A19</f>
        <v>1.2</v>
      </c>
      <c r="B137" s="1013" t="str">
        <f>B19</f>
        <v>Punët e Demolimit</v>
      </c>
      <c r="C137" s="1014"/>
      <c r="D137" s="1015"/>
      <c r="E137" s="1016">
        <f>F30</f>
        <v>0</v>
      </c>
      <c r="F137" s="1017"/>
      <c r="G137" s="306"/>
      <c r="H137" s="306"/>
      <c r="I137" s="306"/>
      <c r="J137" s="306"/>
      <c r="K137" s="306"/>
      <c r="L137" s="306"/>
      <c r="M137" s="306"/>
      <c r="N137" s="306"/>
      <c r="O137" s="306"/>
      <c r="P137" s="306"/>
      <c r="Q137" s="306"/>
      <c r="R137" s="306"/>
      <c r="S137" s="306"/>
      <c r="T137" s="306"/>
      <c r="U137" s="306"/>
    </row>
    <row r="138" spans="1:21" ht="12.75" x14ac:dyDescent="0.2">
      <c r="A138" s="442">
        <f>A32</f>
        <v>1.3</v>
      </c>
      <c r="B138" s="1013" t="str">
        <f>B32</f>
        <v>Punët e Betonit</v>
      </c>
      <c r="C138" s="1014"/>
      <c r="D138" s="1015"/>
      <c r="E138" s="1016">
        <f>F36</f>
        <v>0</v>
      </c>
      <c r="F138" s="1017"/>
      <c r="G138" s="306"/>
      <c r="H138" s="306"/>
      <c r="I138" s="306"/>
      <c r="J138" s="306"/>
      <c r="K138" s="306"/>
      <c r="L138" s="306"/>
      <c r="M138" s="306"/>
      <c r="N138" s="306"/>
      <c r="O138" s="306"/>
      <c r="P138" s="306"/>
      <c r="Q138" s="306"/>
      <c r="R138" s="306"/>
      <c r="S138" s="306"/>
      <c r="T138" s="306"/>
      <c r="U138" s="306"/>
    </row>
    <row r="139" spans="1:21" ht="12.75" x14ac:dyDescent="0.2">
      <c r="A139" s="442">
        <f>A38</f>
        <v>1.4</v>
      </c>
      <c r="B139" s="1013" t="str">
        <f>B38</f>
        <v>Punët e muratimit</v>
      </c>
      <c r="C139" s="1014"/>
      <c r="D139" s="1015"/>
      <c r="E139" s="1016">
        <f>F41</f>
        <v>0</v>
      </c>
      <c r="F139" s="1017"/>
      <c r="G139" s="306"/>
      <c r="H139" s="306"/>
      <c r="I139" s="306"/>
      <c r="J139" s="306"/>
      <c r="K139" s="306"/>
      <c r="L139" s="306"/>
      <c r="M139" s="306"/>
      <c r="N139" s="306"/>
      <c r="O139" s="306"/>
      <c r="P139" s="306"/>
      <c r="Q139" s="306"/>
      <c r="R139" s="306"/>
      <c r="S139" s="306"/>
      <c r="T139" s="306"/>
      <c r="U139" s="306"/>
    </row>
    <row r="140" spans="1:21" ht="12.75" x14ac:dyDescent="0.2">
      <c r="A140" s="442">
        <f>A43</f>
        <v>1.5</v>
      </c>
      <c r="B140" s="1013" t="str">
        <f>B43</f>
        <v>Punët e armimit</v>
      </c>
      <c r="C140" s="1014"/>
      <c r="D140" s="1015"/>
      <c r="E140" s="1016">
        <f>F45</f>
        <v>0</v>
      </c>
      <c r="F140" s="1017"/>
      <c r="G140" s="306"/>
      <c r="H140" s="306"/>
      <c r="I140" s="306"/>
      <c r="J140" s="306"/>
      <c r="K140" s="306"/>
      <c r="L140" s="306"/>
      <c r="M140" s="306"/>
      <c r="N140" s="306"/>
      <c r="O140" s="306"/>
      <c r="P140" s="306"/>
      <c r="Q140" s="306"/>
      <c r="R140" s="306"/>
      <c r="S140" s="306"/>
      <c r="T140" s="306"/>
      <c r="U140" s="306"/>
    </row>
    <row r="141" spans="1:21" ht="12.75" x14ac:dyDescent="0.2">
      <c r="A141" s="442">
        <f>A47</f>
        <v>1.6</v>
      </c>
      <c r="B141" s="1013" t="str">
        <f>B47</f>
        <v>Punët e hidroizolimit</v>
      </c>
      <c r="C141" s="1014"/>
      <c r="D141" s="1015"/>
      <c r="E141" s="1016">
        <f>F50</f>
        <v>0</v>
      </c>
      <c r="F141" s="1017"/>
      <c r="G141" s="306"/>
      <c r="H141" s="306"/>
      <c r="I141" s="306"/>
      <c r="J141" s="306"/>
      <c r="K141" s="306"/>
      <c r="L141" s="306"/>
      <c r="M141" s="306"/>
      <c r="N141" s="306"/>
      <c r="O141" s="306"/>
      <c r="P141" s="306"/>
      <c r="Q141" s="306"/>
      <c r="R141" s="306"/>
      <c r="S141" s="306"/>
      <c r="T141" s="306"/>
      <c r="U141" s="306"/>
    </row>
    <row r="142" spans="1:21" ht="12.75" x14ac:dyDescent="0.2">
      <c r="A142" s="442">
        <f>A52</f>
        <v>1.7</v>
      </c>
      <c r="B142" s="1013" t="str">
        <f>B52</f>
        <v>Punët e izolimit termik &amp; Fasada</v>
      </c>
      <c r="C142" s="1014"/>
      <c r="D142" s="1015"/>
      <c r="E142" s="1016">
        <f>F58</f>
        <v>0</v>
      </c>
      <c r="F142" s="1017"/>
      <c r="G142" s="306"/>
      <c r="H142" s="306"/>
      <c r="I142" s="306"/>
      <c r="J142" s="306"/>
      <c r="K142" s="306"/>
      <c r="L142" s="306"/>
      <c r="M142" s="306"/>
      <c r="N142" s="306"/>
      <c r="O142" s="306"/>
      <c r="P142" s="306"/>
      <c r="Q142" s="306"/>
      <c r="R142" s="306"/>
      <c r="S142" s="306"/>
      <c r="T142" s="306"/>
      <c r="U142" s="306"/>
    </row>
    <row r="143" spans="1:21" ht="12.75" x14ac:dyDescent="0.2">
      <c r="A143" s="441">
        <f>A60</f>
        <v>1.8</v>
      </c>
      <c r="B143" s="1013" t="str">
        <f>B60</f>
        <v>Punët e Kulmit</v>
      </c>
      <c r="C143" s="1014"/>
      <c r="D143" s="1015"/>
      <c r="E143" s="1016">
        <f>F84</f>
        <v>0</v>
      </c>
      <c r="F143" s="1017"/>
      <c r="G143" s="306"/>
      <c r="H143" s="306"/>
      <c r="I143" s="306"/>
      <c r="J143" s="306"/>
      <c r="K143" s="306"/>
      <c r="L143" s="306"/>
      <c r="M143" s="306"/>
      <c r="N143" s="306"/>
      <c r="O143" s="306"/>
      <c r="P143" s="306"/>
      <c r="Q143" s="306"/>
      <c r="R143" s="306"/>
      <c r="S143" s="306"/>
      <c r="T143" s="306"/>
      <c r="U143" s="306"/>
    </row>
    <row r="144" spans="1:21" ht="12.75" x14ac:dyDescent="0.2">
      <c r="A144" s="442">
        <f>A86</f>
        <v>1.9</v>
      </c>
      <c r="B144" s="1013" t="str">
        <f>B86</f>
        <v>Punët e zdrukthtarisë</v>
      </c>
      <c r="C144" s="1014"/>
      <c r="D144" s="1015"/>
      <c r="E144" s="1016">
        <f>F118</f>
        <v>0</v>
      </c>
      <c r="F144" s="1017"/>
      <c r="G144" s="306"/>
      <c r="H144" s="306"/>
      <c r="I144" s="306"/>
      <c r="J144" s="306"/>
      <c r="K144" s="306"/>
      <c r="L144" s="306"/>
      <c r="M144" s="306"/>
      <c r="N144" s="306"/>
      <c r="O144" s="306"/>
      <c r="P144" s="306"/>
      <c r="Q144" s="306"/>
      <c r="R144" s="306"/>
      <c r="S144" s="306"/>
      <c r="T144" s="306"/>
      <c r="U144" s="306"/>
    </row>
    <row r="145" spans="1:21" ht="12.75" x14ac:dyDescent="0.2">
      <c r="A145" s="442">
        <f>$A$120</f>
        <v>1.1000000000000001</v>
      </c>
      <c r="B145" s="1013" t="str">
        <f>B120</f>
        <v>Punët e suvatimit dhe ngjyrosjes</v>
      </c>
      <c r="C145" s="1014"/>
      <c r="D145" s="1015"/>
      <c r="E145" s="1016">
        <f>F124</f>
        <v>0</v>
      </c>
      <c r="F145" s="1017"/>
      <c r="G145" s="306"/>
      <c r="H145" s="306"/>
      <c r="I145" s="306"/>
      <c r="J145" s="306"/>
      <c r="K145" s="306"/>
      <c r="L145" s="306"/>
      <c r="M145" s="306"/>
      <c r="N145" s="306"/>
      <c r="O145" s="306"/>
      <c r="P145" s="306"/>
      <c r="Q145" s="306"/>
      <c r="R145" s="306"/>
      <c r="S145" s="306"/>
      <c r="T145" s="306"/>
      <c r="U145" s="306"/>
    </row>
    <row r="146" spans="1:21" ht="13.5" thickBot="1" x14ac:dyDescent="0.25">
      <c r="A146" s="446">
        <f>A126</f>
        <v>1.1100000000000001</v>
      </c>
      <c r="B146" s="1035" t="str">
        <f>B126</f>
        <v>Punët tjera</v>
      </c>
      <c r="C146" s="1036"/>
      <c r="D146" s="1037"/>
      <c r="E146" s="1038">
        <f>F133</f>
        <v>0</v>
      </c>
      <c r="F146" s="1039"/>
      <c r="G146" s="306"/>
      <c r="H146" s="306"/>
      <c r="I146" s="306"/>
      <c r="J146" s="306"/>
      <c r="K146" s="306"/>
      <c r="L146" s="306"/>
      <c r="M146" s="306"/>
      <c r="N146" s="306"/>
      <c r="O146" s="306"/>
      <c r="P146" s="306"/>
      <c r="Q146" s="306"/>
      <c r="R146" s="306"/>
      <c r="S146" s="306"/>
      <c r="T146" s="306"/>
      <c r="U146" s="306"/>
    </row>
    <row r="147" spans="1:21" ht="15" customHeight="1" thickBot="1" x14ac:dyDescent="0.25">
      <c r="A147" s="447">
        <f>$A$11</f>
        <v>1</v>
      </c>
      <c r="B147" s="1040" t="s">
        <v>66</v>
      </c>
      <c r="C147" s="1041"/>
      <c r="D147" s="1042"/>
      <c r="E147" s="1059">
        <f>SUM(E136:F146)</f>
        <v>0</v>
      </c>
      <c r="F147" s="1060"/>
      <c r="G147" s="306"/>
      <c r="H147" s="306"/>
      <c r="I147" s="306"/>
      <c r="J147" s="306"/>
      <c r="K147" s="306"/>
      <c r="L147" s="306"/>
      <c r="M147" s="306"/>
      <c r="N147" s="306"/>
      <c r="O147" s="306"/>
      <c r="P147" s="306"/>
      <c r="Q147" s="306"/>
      <c r="R147" s="306"/>
      <c r="S147" s="306"/>
      <c r="T147" s="306"/>
      <c r="U147" s="306"/>
    </row>
    <row r="148" spans="1:21" x14ac:dyDescent="0.2">
      <c r="A148" s="448"/>
      <c r="B148" s="448"/>
      <c r="C148" s="449"/>
      <c r="D148" s="449"/>
      <c r="E148" s="449"/>
      <c r="F148" s="449"/>
      <c r="G148" s="306"/>
      <c r="H148" s="306"/>
      <c r="I148" s="306"/>
      <c r="J148" s="306"/>
      <c r="K148" s="306"/>
      <c r="L148" s="306"/>
      <c r="M148" s="306"/>
      <c r="N148" s="306"/>
      <c r="O148" s="306"/>
      <c r="P148" s="306"/>
      <c r="Q148" s="306"/>
      <c r="R148" s="306"/>
      <c r="S148" s="306"/>
      <c r="T148" s="306"/>
      <c r="U148" s="306"/>
    </row>
    <row r="149" spans="1:21" ht="12.75" x14ac:dyDescent="0.2">
      <c r="A149" s="450">
        <v>2</v>
      </c>
      <c r="B149" s="1045" t="s">
        <v>75</v>
      </c>
      <c r="C149" s="1045"/>
      <c r="D149" s="1045"/>
      <c r="E149" s="1045"/>
      <c r="F149" s="1045"/>
      <c r="G149" s="306"/>
      <c r="H149" s="306"/>
      <c r="I149" s="306"/>
      <c r="J149" s="306"/>
      <c r="K149" s="306"/>
      <c r="L149" s="306"/>
      <c r="M149" s="306"/>
      <c r="N149" s="306"/>
      <c r="O149" s="306"/>
      <c r="P149" s="306"/>
      <c r="Q149" s="306"/>
      <c r="R149" s="306"/>
      <c r="S149" s="306"/>
      <c r="T149" s="306"/>
      <c r="U149" s="306"/>
    </row>
    <row r="150" spans="1:21" ht="12.75" x14ac:dyDescent="0.2">
      <c r="A150" s="450">
        <v>2.1</v>
      </c>
      <c r="B150" s="450" t="s">
        <v>194</v>
      </c>
      <c r="C150" s="309" t="s">
        <v>24</v>
      </c>
      <c r="D150" s="309" t="s">
        <v>25</v>
      </c>
      <c r="E150" s="309" t="s">
        <v>26</v>
      </c>
      <c r="F150" s="309" t="s">
        <v>27</v>
      </c>
      <c r="G150" s="306"/>
      <c r="H150" s="306"/>
      <c r="I150" s="306"/>
      <c r="J150" s="306"/>
      <c r="K150" s="306"/>
      <c r="L150" s="306"/>
      <c r="M150" s="306"/>
      <c r="N150" s="306"/>
      <c r="O150" s="306"/>
      <c r="P150" s="306"/>
      <c r="Q150" s="306"/>
      <c r="R150" s="306"/>
      <c r="S150" s="306"/>
      <c r="T150" s="306"/>
      <c r="U150" s="306"/>
    </row>
    <row r="151" spans="1:21" ht="48" x14ac:dyDescent="0.2">
      <c r="A151" s="490" t="s">
        <v>49</v>
      </c>
      <c r="B151" s="617" t="s">
        <v>787</v>
      </c>
      <c r="C151" s="490" t="s">
        <v>117</v>
      </c>
      <c r="D151" s="490">
        <v>1</v>
      </c>
      <c r="E151" s="618"/>
      <c r="F151" s="585">
        <f>D151*E151</f>
        <v>0</v>
      </c>
      <c r="G151" s="306"/>
      <c r="H151" s="306"/>
      <c r="I151" s="306"/>
      <c r="J151" s="306"/>
      <c r="K151" s="306"/>
      <c r="L151" s="306"/>
      <c r="M151" s="306"/>
      <c r="N151" s="306"/>
      <c r="O151" s="306"/>
      <c r="P151" s="306"/>
      <c r="Q151" s="306"/>
      <c r="R151" s="306"/>
      <c r="S151" s="306"/>
      <c r="T151" s="306"/>
      <c r="U151" s="306"/>
    </row>
    <row r="152" spans="1:21" ht="96" x14ac:dyDescent="0.2">
      <c r="A152" s="490" t="s">
        <v>50</v>
      </c>
      <c r="B152" s="619" t="s">
        <v>788</v>
      </c>
      <c r="C152" s="498" t="s">
        <v>34</v>
      </c>
      <c r="D152" s="498">
        <v>1</v>
      </c>
      <c r="E152" s="620"/>
      <c r="F152" s="585">
        <f t="shared" ref="F152:F194" si="9">D152*E152</f>
        <v>0</v>
      </c>
      <c r="G152" s="306"/>
      <c r="H152" s="306"/>
      <c r="I152" s="306"/>
      <c r="J152" s="306"/>
      <c r="K152" s="306"/>
      <c r="L152" s="306"/>
      <c r="M152" s="306"/>
      <c r="N152" s="306"/>
      <c r="O152" s="306"/>
      <c r="P152" s="306"/>
      <c r="Q152" s="306"/>
      <c r="R152" s="306"/>
      <c r="S152" s="306"/>
      <c r="T152" s="306"/>
      <c r="U152" s="306"/>
    </row>
    <row r="153" spans="1:21" ht="96" x14ac:dyDescent="0.2">
      <c r="A153" s="490" t="s">
        <v>51</v>
      </c>
      <c r="B153" s="619" t="s">
        <v>789</v>
      </c>
      <c r="C153" s="498" t="s">
        <v>34</v>
      </c>
      <c r="D153" s="498">
        <v>2</v>
      </c>
      <c r="E153" s="620"/>
      <c r="F153" s="585">
        <f t="shared" si="9"/>
        <v>0</v>
      </c>
      <c r="G153" s="306"/>
      <c r="H153" s="306"/>
      <c r="I153" s="306"/>
      <c r="J153" s="306"/>
      <c r="K153" s="306"/>
      <c r="L153" s="306"/>
      <c r="M153" s="306"/>
      <c r="N153" s="306"/>
      <c r="O153" s="306"/>
      <c r="P153" s="306"/>
      <c r="Q153" s="306"/>
      <c r="R153" s="306"/>
      <c r="S153" s="306"/>
      <c r="T153" s="306"/>
      <c r="U153" s="306"/>
    </row>
    <row r="154" spans="1:21" ht="96" x14ac:dyDescent="0.2">
      <c r="A154" s="490" t="s">
        <v>52</v>
      </c>
      <c r="B154" s="619" t="s">
        <v>549</v>
      </c>
      <c r="C154" s="498" t="s">
        <v>34</v>
      </c>
      <c r="D154" s="498">
        <v>1</v>
      </c>
      <c r="E154" s="620"/>
      <c r="F154" s="585">
        <f t="shared" si="9"/>
        <v>0</v>
      </c>
      <c r="G154" s="306"/>
      <c r="H154" s="306"/>
      <c r="I154" s="306"/>
      <c r="J154" s="306"/>
      <c r="K154" s="306"/>
      <c r="L154" s="306"/>
      <c r="M154" s="306"/>
      <c r="N154" s="306"/>
      <c r="O154" s="306"/>
      <c r="P154" s="306"/>
      <c r="Q154" s="306"/>
      <c r="R154" s="306"/>
      <c r="S154" s="306"/>
      <c r="T154" s="306"/>
      <c r="U154" s="306"/>
    </row>
    <row r="155" spans="1:21" ht="36" x14ac:dyDescent="0.2">
      <c r="A155" s="490" t="s">
        <v>53</v>
      </c>
      <c r="B155" s="470" t="s">
        <v>551</v>
      </c>
      <c r="C155" s="498" t="s">
        <v>34</v>
      </c>
      <c r="D155" s="465">
        <v>1</v>
      </c>
      <c r="E155" s="620"/>
      <c r="F155" s="585">
        <f t="shared" si="9"/>
        <v>0</v>
      </c>
      <c r="G155" s="306"/>
      <c r="H155" s="306"/>
      <c r="I155" s="306"/>
      <c r="J155" s="306"/>
      <c r="K155" s="306"/>
      <c r="L155" s="306"/>
      <c r="M155" s="306"/>
      <c r="N155" s="306"/>
      <c r="O155" s="306"/>
      <c r="P155" s="306"/>
      <c r="Q155" s="306"/>
      <c r="R155" s="306"/>
      <c r="S155" s="306"/>
      <c r="T155" s="306"/>
      <c r="U155" s="306"/>
    </row>
    <row r="156" spans="1:21" ht="24" x14ac:dyDescent="0.2">
      <c r="A156" s="490" t="s">
        <v>54</v>
      </c>
      <c r="B156" s="619" t="s">
        <v>790</v>
      </c>
      <c r="C156" s="498" t="s">
        <v>34</v>
      </c>
      <c r="D156" s="498">
        <v>1</v>
      </c>
      <c r="E156" s="620"/>
      <c r="F156" s="585">
        <f t="shared" si="9"/>
        <v>0</v>
      </c>
      <c r="G156" s="306"/>
      <c r="H156" s="306"/>
      <c r="I156" s="306"/>
      <c r="J156" s="306"/>
      <c r="K156" s="306"/>
      <c r="L156" s="306"/>
      <c r="M156" s="306"/>
      <c r="N156" s="306"/>
      <c r="O156" s="306"/>
      <c r="P156" s="306"/>
      <c r="Q156" s="306"/>
      <c r="R156" s="306"/>
      <c r="S156" s="306"/>
      <c r="T156" s="306"/>
      <c r="U156" s="306"/>
    </row>
    <row r="157" spans="1:21" ht="24" x14ac:dyDescent="0.2">
      <c r="A157" s="490" t="s">
        <v>55</v>
      </c>
      <c r="B157" s="619" t="s">
        <v>791</v>
      </c>
      <c r="C157" s="498" t="s">
        <v>34</v>
      </c>
      <c r="D157" s="498">
        <v>1</v>
      </c>
      <c r="E157" s="620"/>
      <c r="F157" s="585">
        <f t="shared" si="9"/>
        <v>0</v>
      </c>
      <c r="G157" s="306"/>
      <c r="H157" s="306"/>
      <c r="I157" s="306"/>
      <c r="J157" s="306"/>
      <c r="K157" s="306"/>
      <c r="L157" s="306"/>
      <c r="M157" s="306"/>
      <c r="N157" s="306"/>
      <c r="O157" s="306"/>
      <c r="P157" s="306"/>
      <c r="Q157" s="306"/>
      <c r="R157" s="306"/>
      <c r="S157" s="306"/>
      <c r="T157" s="306"/>
      <c r="U157" s="306"/>
    </row>
    <row r="158" spans="1:21" ht="24" x14ac:dyDescent="0.2">
      <c r="A158" s="490" t="s">
        <v>202</v>
      </c>
      <c r="B158" s="619" t="s">
        <v>203</v>
      </c>
      <c r="C158" s="498"/>
      <c r="D158" s="498"/>
      <c r="E158" s="465"/>
      <c r="F158" s="585"/>
      <c r="G158" s="306"/>
      <c r="H158" s="306"/>
      <c r="I158" s="306"/>
      <c r="J158" s="306"/>
      <c r="K158" s="306"/>
      <c r="L158" s="306"/>
      <c r="M158" s="306"/>
      <c r="N158" s="306"/>
      <c r="O158" s="306"/>
      <c r="P158" s="306"/>
      <c r="Q158" s="306"/>
      <c r="R158" s="306"/>
      <c r="S158" s="306"/>
      <c r="T158" s="306"/>
      <c r="U158" s="306"/>
    </row>
    <row r="159" spans="1:21" ht="12.75" x14ac:dyDescent="0.2">
      <c r="A159" s="490" t="s">
        <v>792</v>
      </c>
      <c r="B159" s="621" t="s">
        <v>793</v>
      </c>
      <c r="C159" s="498" t="s">
        <v>1</v>
      </c>
      <c r="D159" s="498">
        <v>25</v>
      </c>
      <c r="E159" s="620"/>
      <c r="F159" s="585">
        <f t="shared" ref="F159:F161" si="10">D159*E159</f>
        <v>0</v>
      </c>
      <c r="G159" s="306"/>
      <c r="H159" s="306"/>
      <c r="I159" s="306"/>
      <c r="J159" s="306"/>
      <c r="K159" s="306"/>
      <c r="L159" s="306"/>
      <c r="M159" s="306"/>
      <c r="N159" s="306"/>
      <c r="O159" s="306"/>
      <c r="P159" s="306"/>
      <c r="Q159" s="306"/>
      <c r="R159" s="306"/>
      <c r="S159" s="306"/>
      <c r="T159" s="306"/>
      <c r="U159" s="306"/>
    </row>
    <row r="160" spans="1:21" ht="12.75" x14ac:dyDescent="0.2">
      <c r="A160" s="490" t="s">
        <v>794</v>
      </c>
      <c r="B160" s="621" t="s">
        <v>795</v>
      </c>
      <c r="C160" s="498" t="s">
        <v>1</v>
      </c>
      <c r="D160" s="498">
        <v>40</v>
      </c>
      <c r="E160" s="620"/>
      <c r="F160" s="585">
        <f t="shared" si="10"/>
        <v>0</v>
      </c>
      <c r="G160" s="306"/>
      <c r="H160" s="306"/>
      <c r="I160" s="306"/>
      <c r="J160" s="306"/>
      <c r="K160" s="306"/>
      <c r="L160" s="306"/>
      <c r="M160" s="306"/>
      <c r="N160" s="306"/>
      <c r="O160" s="306"/>
      <c r="P160" s="306"/>
      <c r="Q160" s="306"/>
      <c r="R160" s="306"/>
      <c r="S160" s="306"/>
      <c r="T160" s="306"/>
      <c r="U160" s="306"/>
    </row>
    <row r="161" spans="1:21" ht="12.75" x14ac:dyDescent="0.2">
      <c r="A161" s="490" t="s">
        <v>796</v>
      </c>
      <c r="B161" s="621" t="s">
        <v>797</v>
      </c>
      <c r="C161" s="498" t="s">
        <v>1</v>
      </c>
      <c r="D161" s="498">
        <v>40</v>
      </c>
      <c r="E161" s="620"/>
      <c r="F161" s="585">
        <f t="shared" si="10"/>
        <v>0</v>
      </c>
      <c r="G161" s="306"/>
      <c r="H161" s="306"/>
      <c r="I161" s="306"/>
      <c r="J161" s="306"/>
      <c r="K161" s="306"/>
      <c r="L161" s="306"/>
      <c r="M161" s="306"/>
      <c r="N161" s="306"/>
      <c r="O161" s="306"/>
      <c r="P161" s="306"/>
      <c r="Q161" s="306"/>
      <c r="R161" s="306"/>
      <c r="S161" s="306"/>
      <c r="T161" s="306"/>
      <c r="U161" s="306"/>
    </row>
    <row r="162" spans="1:21" ht="12.75" x14ac:dyDescent="0.2">
      <c r="A162" s="490" t="s">
        <v>798</v>
      </c>
      <c r="B162" s="621" t="s">
        <v>799</v>
      </c>
      <c r="C162" s="498" t="s">
        <v>1</v>
      </c>
      <c r="D162" s="498">
        <v>15</v>
      </c>
      <c r="E162" s="620"/>
      <c r="F162" s="585">
        <f t="shared" si="9"/>
        <v>0</v>
      </c>
      <c r="G162" s="306"/>
      <c r="H162" s="306"/>
      <c r="I162" s="306"/>
      <c r="J162" s="306"/>
      <c r="K162" s="306"/>
      <c r="L162" s="306"/>
      <c r="M162" s="306"/>
      <c r="N162" s="306"/>
      <c r="O162" s="306"/>
      <c r="P162" s="306"/>
      <c r="Q162" s="306"/>
      <c r="R162" s="306"/>
      <c r="S162" s="306"/>
      <c r="T162" s="306"/>
      <c r="U162" s="306"/>
    </row>
    <row r="163" spans="1:21" ht="24" x14ac:dyDescent="0.2">
      <c r="A163" s="622" t="s">
        <v>205</v>
      </c>
      <c r="B163" s="470" t="s">
        <v>206</v>
      </c>
      <c r="C163" s="498" t="s">
        <v>90</v>
      </c>
      <c r="D163" s="498">
        <v>0.3</v>
      </c>
      <c r="E163" s="620"/>
      <c r="F163" s="585">
        <f t="shared" si="9"/>
        <v>0</v>
      </c>
      <c r="G163" s="306"/>
      <c r="H163" s="306"/>
      <c r="I163" s="306"/>
      <c r="J163" s="306"/>
      <c r="K163" s="306"/>
      <c r="L163" s="306"/>
      <c r="M163" s="306"/>
      <c r="N163" s="306"/>
      <c r="O163" s="306"/>
      <c r="P163" s="306"/>
      <c r="Q163" s="306"/>
      <c r="R163" s="306"/>
      <c r="S163" s="306"/>
      <c r="T163" s="306"/>
      <c r="U163" s="306"/>
    </row>
    <row r="164" spans="1:21" ht="24" x14ac:dyDescent="0.2">
      <c r="A164" s="622" t="s">
        <v>207</v>
      </c>
      <c r="B164" s="619" t="s">
        <v>800</v>
      </c>
      <c r="C164" s="498" t="s">
        <v>34</v>
      </c>
      <c r="D164" s="498">
        <v>1</v>
      </c>
      <c r="E164" s="620"/>
      <c r="F164" s="585">
        <f t="shared" si="9"/>
        <v>0</v>
      </c>
      <c r="G164" s="306"/>
      <c r="H164" s="306"/>
      <c r="I164" s="306"/>
      <c r="J164" s="306"/>
      <c r="K164" s="306"/>
      <c r="L164" s="306"/>
      <c r="M164" s="306"/>
      <c r="N164" s="306"/>
      <c r="O164" s="306"/>
      <c r="P164" s="306"/>
      <c r="Q164" s="306"/>
      <c r="R164" s="306"/>
      <c r="S164" s="306"/>
      <c r="T164" s="306"/>
      <c r="U164" s="306"/>
    </row>
    <row r="165" spans="1:21" ht="24" x14ac:dyDescent="0.2">
      <c r="A165" s="622" t="s">
        <v>209</v>
      </c>
      <c r="B165" s="458" t="s">
        <v>801</v>
      </c>
      <c r="C165" s="456" t="s">
        <v>34</v>
      </c>
      <c r="D165" s="457">
        <v>2</v>
      </c>
      <c r="E165" s="623"/>
      <c r="F165" s="434">
        <f t="shared" si="9"/>
        <v>0</v>
      </c>
      <c r="G165" s="306"/>
      <c r="H165" s="306"/>
      <c r="I165" s="306"/>
      <c r="J165" s="306"/>
      <c r="K165" s="306"/>
      <c r="L165" s="306"/>
      <c r="M165" s="306"/>
      <c r="N165" s="306"/>
      <c r="O165" s="306"/>
      <c r="P165" s="306"/>
      <c r="Q165" s="306"/>
      <c r="R165" s="306"/>
      <c r="S165" s="306"/>
      <c r="T165" s="306"/>
      <c r="U165" s="306"/>
    </row>
    <row r="166" spans="1:21" ht="24" x14ac:dyDescent="0.2">
      <c r="A166" s="622" t="s">
        <v>211</v>
      </c>
      <c r="B166" s="619" t="s">
        <v>212</v>
      </c>
      <c r="C166" s="624"/>
      <c r="D166" s="624"/>
      <c r="E166" s="625"/>
      <c r="F166" s="585"/>
      <c r="G166" s="306"/>
      <c r="H166" s="306"/>
      <c r="I166" s="306"/>
      <c r="J166" s="306"/>
      <c r="K166" s="306"/>
      <c r="L166" s="306"/>
      <c r="M166" s="306"/>
      <c r="N166" s="306"/>
      <c r="O166" s="306"/>
      <c r="P166" s="306"/>
      <c r="Q166" s="306"/>
      <c r="R166" s="306"/>
      <c r="S166" s="306"/>
      <c r="T166" s="306"/>
      <c r="U166" s="306"/>
    </row>
    <row r="167" spans="1:21" ht="12.75" x14ac:dyDescent="0.2">
      <c r="A167" s="622" t="s">
        <v>802</v>
      </c>
      <c r="B167" s="619" t="s">
        <v>803</v>
      </c>
      <c r="C167" s="498" t="s">
        <v>34</v>
      </c>
      <c r="D167" s="498">
        <v>5</v>
      </c>
      <c r="E167" s="620"/>
      <c r="F167" s="585">
        <f>D167*E167</f>
        <v>0</v>
      </c>
      <c r="G167" s="306"/>
      <c r="H167" s="306"/>
      <c r="I167" s="306"/>
      <c r="J167" s="306"/>
      <c r="K167" s="306"/>
      <c r="L167" s="306"/>
      <c r="M167" s="306"/>
      <c r="N167" s="306"/>
      <c r="O167" s="306"/>
      <c r="P167" s="306"/>
      <c r="Q167" s="306"/>
      <c r="R167" s="306"/>
      <c r="S167" s="306"/>
      <c r="T167" s="306"/>
      <c r="U167" s="306"/>
    </row>
    <row r="168" spans="1:21" ht="12.75" x14ac:dyDescent="0.2">
      <c r="A168" s="622" t="s">
        <v>804</v>
      </c>
      <c r="B168" s="619" t="s">
        <v>575</v>
      </c>
      <c r="C168" s="498" t="s">
        <v>34</v>
      </c>
      <c r="D168" s="498">
        <v>12</v>
      </c>
      <c r="E168" s="620"/>
      <c r="F168" s="585">
        <f>D168*E168</f>
        <v>0</v>
      </c>
      <c r="G168" s="306"/>
      <c r="H168" s="306"/>
      <c r="I168" s="306"/>
      <c r="J168" s="306"/>
      <c r="K168" s="306"/>
      <c r="L168" s="306"/>
      <c r="M168" s="306"/>
      <c r="N168" s="306"/>
      <c r="O168" s="306"/>
      <c r="P168" s="306"/>
      <c r="Q168" s="306"/>
      <c r="R168" s="306"/>
      <c r="S168" s="306"/>
      <c r="T168" s="306"/>
      <c r="U168" s="306"/>
    </row>
    <row r="169" spans="1:21" ht="12.75" x14ac:dyDescent="0.2">
      <c r="A169" s="622" t="s">
        <v>805</v>
      </c>
      <c r="B169" s="619" t="s">
        <v>300</v>
      </c>
      <c r="C169" s="498" t="s">
        <v>34</v>
      </c>
      <c r="D169" s="498">
        <v>6</v>
      </c>
      <c r="E169" s="620"/>
      <c r="F169" s="585">
        <f>D169*E169</f>
        <v>0</v>
      </c>
      <c r="G169" s="306"/>
      <c r="H169" s="306"/>
      <c r="I169" s="306"/>
      <c r="J169" s="306"/>
      <c r="K169" s="306"/>
      <c r="L169" s="306"/>
      <c r="M169" s="306"/>
      <c r="N169" s="306"/>
      <c r="O169" s="306"/>
      <c r="P169" s="306"/>
      <c r="Q169" s="306"/>
      <c r="R169" s="306"/>
      <c r="S169" s="306"/>
      <c r="T169" s="306"/>
      <c r="U169" s="306"/>
    </row>
    <row r="170" spans="1:21" ht="24" x14ac:dyDescent="0.2">
      <c r="A170" s="622" t="s">
        <v>213</v>
      </c>
      <c r="B170" s="619" t="s">
        <v>806</v>
      </c>
      <c r="C170" s="626"/>
      <c r="D170" s="626"/>
      <c r="E170" s="627"/>
      <c r="F170" s="585"/>
      <c r="G170" s="306"/>
      <c r="H170" s="306"/>
      <c r="I170" s="306"/>
      <c r="J170" s="306"/>
      <c r="K170" s="306"/>
      <c r="L170" s="306"/>
      <c r="M170" s="306"/>
      <c r="N170" s="306"/>
      <c r="O170" s="306"/>
      <c r="P170" s="306"/>
      <c r="Q170" s="306"/>
      <c r="R170" s="306"/>
      <c r="S170" s="306"/>
      <c r="T170" s="306"/>
      <c r="U170" s="306"/>
    </row>
    <row r="171" spans="1:21" ht="12.75" x14ac:dyDescent="0.2">
      <c r="A171" s="622" t="s">
        <v>317</v>
      </c>
      <c r="B171" s="619" t="s">
        <v>575</v>
      </c>
      <c r="C171" s="498" t="s">
        <v>34</v>
      </c>
      <c r="D171" s="498">
        <v>4</v>
      </c>
      <c r="E171" s="620"/>
      <c r="F171" s="585">
        <f t="shared" ref="F171" si="11">D171*E171</f>
        <v>0</v>
      </c>
      <c r="G171" s="306"/>
      <c r="H171" s="306"/>
      <c r="I171" s="306"/>
      <c r="J171" s="306"/>
      <c r="K171" s="306"/>
      <c r="L171" s="306"/>
      <c r="M171" s="306"/>
      <c r="N171" s="306"/>
      <c r="O171" s="306"/>
      <c r="P171" s="306"/>
      <c r="Q171" s="306"/>
      <c r="R171" s="306"/>
      <c r="S171" s="306"/>
      <c r="T171" s="306"/>
      <c r="U171" s="306"/>
    </row>
    <row r="172" spans="1:21" ht="12.75" x14ac:dyDescent="0.2">
      <c r="A172" s="622" t="s">
        <v>318</v>
      </c>
      <c r="B172" s="619" t="s">
        <v>300</v>
      </c>
      <c r="C172" s="498" t="s">
        <v>34</v>
      </c>
      <c r="D172" s="498">
        <v>2</v>
      </c>
      <c r="E172" s="620"/>
      <c r="F172" s="585">
        <f>D172*E172</f>
        <v>0</v>
      </c>
      <c r="G172" s="306"/>
      <c r="H172" s="306"/>
      <c r="I172" s="306"/>
      <c r="J172" s="306"/>
      <c r="K172" s="306"/>
      <c r="L172" s="306"/>
      <c r="M172" s="306"/>
      <c r="N172" s="306"/>
      <c r="O172" s="306"/>
      <c r="P172" s="306"/>
      <c r="Q172" s="306"/>
      <c r="R172" s="306"/>
      <c r="S172" s="306"/>
      <c r="T172" s="306"/>
      <c r="U172" s="306"/>
    </row>
    <row r="173" spans="1:21" ht="36" x14ac:dyDescent="0.2">
      <c r="A173" s="622" t="s">
        <v>214</v>
      </c>
      <c r="B173" s="619" t="s">
        <v>321</v>
      </c>
      <c r="C173" s="626"/>
      <c r="D173" s="626"/>
      <c r="E173" s="627"/>
      <c r="F173" s="585"/>
      <c r="G173" s="306"/>
      <c r="H173" s="306"/>
      <c r="I173" s="306"/>
      <c r="J173" s="306"/>
      <c r="K173" s="306"/>
      <c r="L173" s="306"/>
      <c r="M173" s="306"/>
      <c r="N173" s="306"/>
      <c r="O173" s="306"/>
      <c r="P173" s="306"/>
      <c r="Q173" s="306"/>
      <c r="R173" s="306"/>
      <c r="S173" s="306"/>
      <c r="T173" s="306"/>
      <c r="U173" s="306"/>
    </row>
    <row r="174" spans="1:21" ht="12.75" x14ac:dyDescent="0.2">
      <c r="A174" s="622" t="s">
        <v>570</v>
      </c>
      <c r="B174" s="619" t="s">
        <v>573</v>
      </c>
      <c r="C174" s="498" t="s">
        <v>34</v>
      </c>
      <c r="D174" s="498">
        <v>1</v>
      </c>
      <c r="E174" s="620"/>
      <c r="F174" s="585">
        <f t="shared" ref="F174:F175" si="12">D174*E174</f>
        <v>0</v>
      </c>
      <c r="G174" s="306"/>
      <c r="H174" s="306"/>
      <c r="I174" s="306"/>
      <c r="J174" s="306"/>
      <c r="K174" s="306"/>
      <c r="L174" s="306"/>
      <c r="M174" s="306"/>
      <c r="N174" s="306"/>
      <c r="O174" s="306"/>
      <c r="P174" s="306"/>
      <c r="Q174" s="306"/>
      <c r="R174" s="306"/>
      <c r="S174" s="306"/>
      <c r="T174" s="306"/>
      <c r="U174" s="306"/>
    </row>
    <row r="175" spans="1:21" ht="12.75" x14ac:dyDescent="0.2">
      <c r="A175" s="622" t="s">
        <v>571</v>
      </c>
      <c r="B175" s="619" t="s">
        <v>575</v>
      </c>
      <c r="C175" s="498" t="s">
        <v>34</v>
      </c>
      <c r="D175" s="498">
        <v>2</v>
      </c>
      <c r="E175" s="620"/>
      <c r="F175" s="585">
        <f t="shared" si="12"/>
        <v>0</v>
      </c>
      <c r="G175" s="306"/>
      <c r="H175" s="306"/>
      <c r="I175" s="306"/>
      <c r="J175" s="306"/>
      <c r="K175" s="306"/>
      <c r="L175" s="306"/>
      <c r="M175" s="306"/>
      <c r="N175" s="306"/>
      <c r="O175" s="306"/>
      <c r="P175" s="306"/>
      <c r="Q175" s="306"/>
      <c r="R175" s="306"/>
      <c r="S175" s="306"/>
      <c r="T175" s="306"/>
      <c r="U175" s="306"/>
    </row>
    <row r="176" spans="1:21" ht="12.75" x14ac:dyDescent="0.2">
      <c r="A176" s="622" t="s">
        <v>807</v>
      </c>
      <c r="B176" s="619" t="s">
        <v>300</v>
      </c>
      <c r="C176" s="498" t="s">
        <v>34</v>
      </c>
      <c r="D176" s="498">
        <v>1</v>
      </c>
      <c r="E176" s="620"/>
      <c r="F176" s="585">
        <f>D176*E176</f>
        <v>0</v>
      </c>
      <c r="G176" s="306"/>
      <c r="H176" s="306"/>
      <c r="I176" s="306"/>
      <c r="J176" s="306"/>
      <c r="K176" s="306"/>
      <c r="L176" s="306"/>
      <c r="M176" s="306"/>
      <c r="N176" s="306"/>
      <c r="O176" s="306"/>
      <c r="P176" s="306"/>
      <c r="Q176" s="306"/>
      <c r="R176" s="306"/>
      <c r="S176" s="306"/>
      <c r="T176" s="306"/>
      <c r="U176" s="306"/>
    </row>
    <row r="177" spans="1:21" ht="24" x14ac:dyDescent="0.2">
      <c r="A177" s="622" t="s">
        <v>215</v>
      </c>
      <c r="B177" s="619" t="s">
        <v>808</v>
      </c>
      <c r="C177" s="626"/>
      <c r="D177" s="626"/>
      <c r="E177" s="620"/>
      <c r="F177" s="585"/>
      <c r="G177" s="306"/>
      <c r="H177" s="306"/>
      <c r="I177" s="306"/>
      <c r="J177" s="306"/>
      <c r="K177" s="306"/>
      <c r="L177" s="306"/>
      <c r="M177" s="306"/>
      <c r="N177" s="306"/>
      <c r="O177" s="306"/>
      <c r="P177" s="306"/>
      <c r="Q177" s="306"/>
      <c r="R177" s="306"/>
      <c r="S177" s="306"/>
      <c r="T177" s="306"/>
      <c r="U177" s="306"/>
    </row>
    <row r="178" spans="1:21" ht="12.75" x14ac:dyDescent="0.2">
      <c r="A178" s="622" t="s">
        <v>572</v>
      </c>
      <c r="B178" s="619" t="s">
        <v>575</v>
      </c>
      <c r="C178" s="498" t="s">
        <v>34</v>
      </c>
      <c r="D178" s="498">
        <v>2</v>
      </c>
      <c r="E178" s="620"/>
      <c r="F178" s="585">
        <f>D178*E178</f>
        <v>0</v>
      </c>
      <c r="G178" s="306"/>
      <c r="H178" s="306"/>
      <c r="I178" s="306"/>
      <c r="J178" s="306"/>
      <c r="K178" s="306"/>
      <c r="L178" s="306"/>
      <c r="M178" s="306"/>
      <c r="N178" s="306"/>
      <c r="O178" s="306"/>
      <c r="P178" s="306"/>
      <c r="Q178" s="306"/>
      <c r="R178" s="306"/>
      <c r="S178" s="306"/>
      <c r="T178" s="306"/>
      <c r="U178" s="306"/>
    </row>
    <row r="179" spans="1:21" ht="12.75" x14ac:dyDescent="0.2">
      <c r="A179" s="622" t="s">
        <v>574</v>
      </c>
      <c r="B179" s="619" t="s">
        <v>300</v>
      </c>
      <c r="C179" s="498" t="s">
        <v>34</v>
      </c>
      <c r="D179" s="498">
        <v>1</v>
      </c>
      <c r="E179" s="620"/>
      <c r="F179" s="585">
        <f>D179*E179</f>
        <v>0</v>
      </c>
      <c r="G179" s="306"/>
      <c r="H179" s="306"/>
      <c r="I179" s="306"/>
      <c r="J179" s="306"/>
      <c r="K179" s="306"/>
      <c r="L179" s="306"/>
      <c r="M179" s="306"/>
      <c r="N179" s="306"/>
      <c r="O179" s="306"/>
      <c r="P179" s="306"/>
      <c r="Q179" s="306"/>
      <c r="R179" s="306"/>
      <c r="S179" s="306"/>
      <c r="T179" s="306"/>
      <c r="U179" s="306"/>
    </row>
    <row r="180" spans="1:21" ht="25.5" x14ac:dyDescent="0.2">
      <c r="A180" s="622" t="s">
        <v>216</v>
      </c>
      <c r="B180" s="628" t="s">
        <v>809</v>
      </c>
      <c r="C180" s="292"/>
      <c r="D180" s="436"/>
      <c r="E180" s="629"/>
      <c r="F180" s="630"/>
      <c r="G180" s="306"/>
      <c r="H180" s="306"/>
      <c r="I180" s="306"/>
      <c r="J180" s="306"/>
      <c r="K180" s="306"/>
      <c r="L180" s="306"/>
      <c r="M180" s="306"/>
      <c r="N180" s="306"/>
      <c r="O180" s="306"/>
      <c r="P180" s="306"/>
      <c r="Q180" s="306"/>
      <c r="R180" s="306"/>
      <c r="S180" s="306"/>
      <c r="T180" s="306"/>
      <c r="U180" s="306"/>
    </row>
    <row r="181" spans="1:21" ht="12.75" x14ac:dyDescent="0.2">
      <c r="A181" s="622" t="s">
        <v>579</v>
      </c>
      <c r="B181" s="628" t="s">
        <v>575</v>
      </c>
      <c r="C181" s="292" t="s">
        <v>34</v>
      </c>
      <c r="D181" s="436">
        <v>1</v>
      </c>
      <c r="E181" s="629"/>
      <c r="F181" s="630">
        <f t="shared" ref="F181:F182" si="13">D181*E181</f>
        <v>0</v>
      </c>
      <c r="G181" s="306"/>
      <c r="H181" s="306"/>
      <c r="I181" s="306"/>
      <c r="J181" s="306"/>
      <c r="K181" s="306"/>
      <c r="L181" s="306"/>
      <c r="M181" s="306"/>
      <c r="N181" s="306"/>
      <c r="O181" s="306"/>
      <c r="P181" s="306"/>
      <c r="Q181" s="306"/>
      <c r="R181" s="306"/>
      <c r="S181" s="306"/>
      <c r="T181" s="306"/>
      <c r="U181" s="306"/>
    </row>
    <row r="182" spans="1:21" ht="12.75" x14ac:dyDescent="0.2">
      <c r="A182" s="622" t="s">
        <v>580</v>
      </c>
      <c r="B182" s="628" t="s">
        <v>300</v>
      </c>
      <c r="C182" s="292" t="s">
        <v>34</v>
      </c>
      <c r="D182" s="436">
        <v>1</v>
      </c>
      <c r="E182" s="629"/>
      <c r="F182" s="630">
        <f t="shared" si="13"/>
        <v>0</v>
      </c>
      <c r="G182" s="306"/>
      <c r="H182" s="306"/>
      <c r="I182" s="306"/>
      <c r="J182" s="306"/>
      <c r="K182" s="306"/>
      <c r="L182" s="306"/>
      <c r="M182" s="306"/>
      <c r="N182" s="306"/>
      <c r="O182" s="306"/>
      <c r="P182" s="306"/>
      <c r="Q182" s="306"/>
      <c r="R182" s="306"/>
      <c r="S182" s="306"/>
      <c r="T182" s="306"/>
      <c r="U182" s="306"/>
    </row>
    <row r="183" spans="1:21" ht="48" x14ac:dyDescent="0.2">
      <c r="A183" s="622" t="s">
        <v>217</v>
      </c>
      <c r="B183" s="619" t="s">
        <v>810</v>
      </c>
      <c r="C183" s="626"/>
      <c r="D183" s="626"/>
      <c r="E183" s="627"/>
      <c r="F183" s="585"/>
      <c r="G183" s="306"/>
      <c r="H183" s="306"/>
      <c r="I183" s="306"/>
      <c r="J183" s="306"/>
      <c r="K183" s="306"/>
      <c r="L183" s="306"/>
      <c r="M183" s="306"/>
      <c r="N183" s="306"/>
      <c r="O183" s="306"/>
      <c r="P183" s="306"/>
      <c r="Q183" s="306"/>
      <c r="R183" s="306"/>
      <c r="S183" s="306"/>
      <c r="T183" s="306"/>
      <c r="U183" s="306"/>
    </row>
    <row r="184" spans="1:21" ht="12.75" x14ac:dyDescent="0.2">
      <c r="A184" s="622" t="s">
        <v>583</v>
      </c>
      <c r="B184" s="619" t="s">
        <v>575</v>
      </c>
      <c r="C184" s="498" t="s">
        <v>34</v>
      </c>
      <c r="D184" s="498">
        <v>2</v>
      </c>
      <c r="E184" s="620"/>
      <c r="F184" s="585">
        <f t="shared" ref="F184:F185" si="14">D184*E184</f>
        <v>0</v>
      </c>
      <c r="G184" s="306"/>
      <c r="H184" s="306"/>
      <c r="I184" s="306"/>
      <c r="J184" s="306"/>
      <c r="K184" s="306"/>
      <c r="L184" s="306"/>
      <c r="M184" s="306"/>
      <c r="N184" s="306"/>
      <c r="O184" s="306"/>
      <c r="P184" s="306"/>
      <c r="Q184" s="306"/>
      <c r="R184" s="306"/>
      <c r="S184" s="306"/>
      <c r="T184" s="306"/>
      <c r="U184" s="306"/>
    </row>
    <row r="185" spans="1:21" ht="12.75" x14ac:dyDescent="0.2">
      <c r="A185" s="622" t="s">
        <v>584</v>
      </c>
      <c r="B185" s="619" t="s">
        <v>300</v>
      </c>
      <c r="C185" s="498" t="s">
        <v>34</v>
      </c>
      <c r="D185" s="498">
        <v>1</v>
      </c>
      <c r="E185" s="620"/>
      <c r="F185" s="585">
        <f t="shared" si="14"/>
        <v>0</v>
      </c>
      <c r="G185" s="306"/>
      <c r="H185" s="306"/>
      <c r="I185" s="306"/>
      <c r="J185" s="306"/>
      <c r="K185" s="306"/>
      <c r="L185" s="306"/>
      <c r="M185" s="306"/>
      <c r="N185" s="306"/>
      <c r="O185" s="306"/>
      <c r="P185" s="306"/>
      <c r="Q185" s="306"/>
      <c r="R185" s="306"/>
      <c r="S185" s="306"/>
      <c r="T185" s="306"/>
      <c r="U185" s="306"/>
    </row>
    <row r="186" spans="1:21" ht="24" x14ac:dyDescent="0.2">
      <c r="A186" s="622" t="s">
        <v>219</v>
      </c>
      <c r="B186" s="619" t="s">
        <v>218</v>
      </c>
      <c r="C186" s="498" t="s">
        <v>34</v>
      </c>
      <c r="D186" s="498">
        <v>10</v>
      </c>
      <c r="E186" s="620"/>
      <c r="F186" s="585">
        <f t="shared" si="9"/>
        <v>0</v>
      </c>
      <c r="G186" s="306"/>
      <c r="H186" s="306"/>
      <c r="I186" s="306"/>
      <c r="J186" s="306"/>
      <c r="K186" s="306"/>
      <c r="L186" s="306"/>
      <c r="M186" s="306"/>
      <c r="N186" s="306"/>
      <c r="O186" s="306"/>
      <c r="P186" s="306"/>
      <c r="Q186" s="306"/>
      <c r="R186" s="306"/>
      <c r="S186" s="306"/>
      <c r="T186" s="306"/>
      <c r="U186" s="306"/>
    </row>
    <row r="187" spans="1:21" ht="24" x14ac:dyDescent="0.2">
      <c r="A187" s="622" t="s">
        <v>221</v>
      </c>
      <c r="B187" s="619" t="s">
        <v>220</v>
      </c>
      <c r="C187" s="498" t="s">
        <v>34</v>
      </c>
      <c r="D187" s="498">
        <v>2</v>
      </c>
      <c r="E187" s="620"/>
      <c r="F187" s="585">
        <f t="shared" si="9"/>
        <v>0</v>
      </c>
      <c r="G187" s="306"/>
      <c r="H187" s="306"/>
      <c r="I187" s="306"/>
      <c r="J187" s="306"/>
      <c r="K187" s="306"/>
      <c r="L187" s="306"/>
      <c r="M187" s="306"/>
      <c r="N187" s="306"/>
      <c r="O187" s="306"/>
      <c r="P187" s="306"/>
      <c r="Q187" s="306"/>
      <c r="R187" s="306"/>
      <c r="S187" s="306"/>
      <c r="T187" s="306"/>
      <c r="U187" s="306"/>
    </row>
    <row r="188" spans="1:21" ht="36" x14ac:dyDescent="0.2">
      <c r="A188" s="622" t="s">
        <v>223</v>
      </c>
      <c r="B188" s="619" t="s">
        <v>222</v>
      </c>
      <c r="C188" s="498" t="s">
        <v>34</v>
      </c>
      <c r="D188" s="498">
        <v>2</v>
      </c>
      <c r="E188" s="620"/>
      <c r="F188" s="585">
        <f t="shared" si="9"/>
        <v>0</v>
      </c>
      <c r="G188" s="306"/>
      <c r="H188" s="306"/>
      <c r="I188" s="306"/>
      <c r="J188" s="306"/>
      <c r="K188" s="306"/>
      <c r="L188" s="306"/>
      <c r="M188" s="306"/>
      <c r="N188" s="306"/>
      <c r="O188" s="306"/>
      <c r="P188" s="306"/>
      <c r="Q188" s="306"/>
      <c r="R188" s="306"/>
      <c r="S188" s="306"/>
      <c r="T188" s="306"/>
      <c r="U188" s="306"/>
    </row>
    <row r="189" spans="1:21" ht="24" x14ac:dyDescent="0.2">
      <c r="A189" s="622" t="s">
        <v>225</v>
      </c>
      <c r="B189" s="619" t="s">
        <v>226</v>
      </c>
      <c r="C189" s="498" t="s">
        <v>181</v>
      </c>
      <c r="D189" s="498">
        <v>54</v>
      </c>
      <c r="E189" s="620"/>
      <c r="F189" s="585">
        <f t="shared" si="9"/>
        <v>0</v>
      </c>
      <c r="G189" s="306"/>
      <c r="H189" s="306"/>
      <c r="I189" s="306"/>
      <c r="J189" s="306"/>
      <c r="K189" s="306"/>
      <c r="L189" s="306"/>
      <c r="M189" s="306"/>
      <c r="N189" s="306"/>
      <c r="O189" s="306"/>
      <c r="P189" s="306"/>
      <c r="Q189" s="306"/>
      <c r="R189" s="306"/>
      <c r="S189" s="306"/>
      <c r="T189" s="306"/>
      <c r="U189" s="306"/>
    </row>
    <row r="190" spans="1:21" ht="24" x14ac:dyDescent="0.2">
      <c r="A190" s="622" t="s">
        <v>227</v>
      </c>
      <c r="B190" s="619" t="s">
        <v>598</v>
      </c>
      <c r="C190" s="498" t="s">
        <v>34</v>
      </c>
      <c r="D190" s="498">
        <v>2</v>
      </c>
      <c r="E190" s="620"/>
      <c r="F190" s="585">
        <f t="shared" si="9"/>
        <v>0</v>
      </c>
      <c r="G190" s="306"/>
      <c r="H190" s="306"/>
      <c r="I190" s="306"/>
      <c r="J190" s="306"/>
      <c r="K190" s="306"/>
      <c r="L190" s="306"/>
      <c r="M190" s="306"/>
      <c r="N190" s="306"/>
      <c r="O190" s="306"/>
      <c r="P190" s="306"/>
      <c r="Q190" s="306"/>
      <c r="R190" s="306"/>
      <c r="S190" s="306"/>
      <c r="T190" s="306"/>
      <c r="U190" s="306"/>
    </row>
    <row r="191" spans="1:21" ht="12.75" x14ac:dyDescent="0.2">
      <c r="A191" s="622" t="s">
        <v>229</v>
      </c>
      <c r="B191" s="619" t="s">
        <v>230</v>
      </c>
      <c r="C191" s="498" t="s">
        <v>34</v>
      </c>
      <c r="D191" s="498">
        <v>1</v>
      </c>
      <c r="E191" s="620"/>
      <c r="F191" s="585">
        <f t="shared" si="9"/>
        <v>0</v>
      </c>
      <c r="G191" s="306"/>
      <c r="H191" s="306"/>
      <c r="I191" s="306"/>
      <c r="J191" s="306"/>
      <c r="K191" s="306"/>
      <c r="L191" s="306"/>
      <c r="M191" s="306"/>
      <c r="N191" s="306"/>
      <c r="O191" s="306"/>
      <c r="P191" s="306"/>
      <c r="Q191" s="306"/>
      <c r="R191" s="306"/>
      <c r="S191" s="306"/>
      <c r="T191" s="306"/>
      <c r="U191" s="306"/>
    </row>
    <row r="192" spans="1:21" ht="12.75" x14ac:dyDescent="0.2">
      <c r="A192" s="622" t="s">
        <v>231</v>
      </c>
      <c r="B192" s="475" t="s">
        <v>346</v>
      </c>
      <c r="C192" s="300" t="s">
        <v>347</v>
      </c>
      <c r="D192" s="301">
        <v>1190</v>
      </c>
      <c r="E192" s="302"/>
      <c r="F192" s="476">
        <f t="shared" si="9"/>
        <v>0</v>
      </c>
      <c r="G192" s="306"/>
      <c r="H192" s="306"/>
      <c r="I192" s="306"/>
      <c r="J192" s="306"/>
      <c r="K192" s="306"/>
      <c r="L192" s="306"/>
      <c r="M192" s="306"/>
      <c r="N192" s="306"/>
      <c r="O192" s="306"/>
      <c r="P192" s="306"/>
      <c r="Q192" s="306"/>
      <c r="R192" s="306"/>
      <c r="S192" s="306"/>
      <c r="T192" s="306"/>
      <c r="U192" s="306"/>
    </row>
    <row r="193" spans="1:21" ht="24" x14ac:dyDescent="0.2">
      <c r="A193" s="622" t="s">
        <v>232</v>
      </c>
      <c r="B193" s="455" t="s">
        <v>348</v>
      </c>
      <c r="C193" s="465" t="s">
        <v>117</v>
      </c>
      <c r="D193" s="465">
        <v>1</v>
      </c>
      <c r="E193" s="620"/>
      <c r="F193" s="526">
        <f t="shared" si="9"/>
        <v>0</v>
      </c>
      <c r="G193" s="306"/>
      <c r="H193" s="306"/>
      <c r="I193" s="306"/>
      <c r="J193" s="306"/>
      <c r="K193" s="306"/>
      <c r="L193" s="306"/>
      <c r="M193" s="306"/>
      <c r="N193" s="306"/>
      <c r="O193" s="306"/>
      <c r="P193" s="306"/>
      <c r="Q193" s="306"/>
      <c r="R193" s="306"/>
      <c r="S193" s="306"/>
      <c r="T193" s="306"/>
      <c r="U193" s="306"/>
    </row>
    <row r="194" spans="1:21" ht="24.75" thickBot="1" x14ac:dyDescent="0.25">
      <c r="A194" s="622" t="s">
        <v>345</v>
      </c>
      <c r="B194" s="458" t="s">
        <v>233</v>
      </c>
      <c r="C194" s="457" t="s">
        <v>117</v>
      </c>
      <c r="D194" s="461">
        <v>1</v>
      </c>
      <c r="E194" s="620"/>
      <c r="F194" s="585">
        <f t="shared" si="9"/>
        <v>0</v>
      </c>
      <c r="G194" s="306"/>
      <c r="H194" s="306"/>
      <c r="I194" s="306"/>
      <c r="J194" s="306"/>
      <c r="K194" s="306"/>
      <c r="L194" s="306"/>
      <c r="M194" s="306"/>
      <c r="N194" s="306"/>
      <c r="O194" s="306"/>
      <c r="P194" s="306"/>
      <c r="Q194" s="306"/>
      <c r="R194" s="306"/>
      <c r="S194" s="306"/>
      <c r="T194" s="306"/>
      <c r="U194" s="306"/>
    </row>
    <row r="195" spans="1:21" s="444" customFormat="1" ht="13.5" thickBot="1" x14ac:dyDescent="0.25">
      <c r="A195" s="477"/>
      <c r="B195" s="478"/>
      <c r="C195" s="478"/>
      <c r="D195" s="479"/>
      <c r="E195" s="339" t="s">
        <v>56</v>
      </c>
      <c r="F195" s="480">
        <f>SUM(F151:F194)</f>
        <v>0</v>
      </c>
      <c r="G195" s="443"/>
      <c r="H195" s="443"/>
      <c r="I195" s="443"/>
      <c r="J195" s="443"/>
      <c r="K195" s="443"/>
      <c r="L195" s="443"/>
      <c r="M195" s="443"/>
      <c r="N195" s="443"/>
      <c r="O195" s="443"/>
      <c r="P195" s="443"/>
      <c r="Q195" s="443"/>
      <c r="R195" s="443"/>
      <c r="S195" s="443"/>
      <c r="T195" s="443"/>
      <c r="U195" s="443"/>
    </row>
    <row r="196" spans="1:21" s="444" customFormat="1" ht="12.75" x14ac:dyDescent="0.2">
      <c r="A196" s="481"/>
      <c r="B196" s="502"/>
      <c r="C196" s="481"/>
      <c r="D196" s="482"/>
      <c r="E196" s="483"/>
      <c r="F196" s="503"/>
      <c r="G196" s="443"/>
      <c r="H196" s="443"/>
      <c r="I196" s="443"/>
      <c r="J196" s="443"/>
      <c r="K196" s="443"/>
      <c r="L196" s="443"/>
      <c r="M196" s="443"/>
      <c r="N196" s="443"/>
      <c r="O196" s="443"/>
      <c r="P196" s="443"/>
      <c r="Q196" s="443"/>
      <c r="R196" s="443"/>
      <c r="S196" s="443"/>
      <c r="T196" s="443"/>
      <c r="U196" s="443"/>
    </row>
    <row r="197" spans="1:21" s="444" customFormat="1" ht="12.75" x14ac:dyDescent="0.2">
      <c r="A197" s="450">
        <v>2.2000000000000002</v>
      </c>
      <c r="B197" s="450" t="s">
        <v>195</v>
      </c>
      <c r="C197" s="309" t="s">
        <v>24</v>
      </c>
      <c r="D197" s="309" t="s">
        <v>25</v>
      </c>
      <c r="E197" s="309" t="s">
        <v>26</v>
      </c>
      <c r="F197" s="309" t="s">
        <v>27</v>
      </c>
      <c r="G197" s="443"/>
      <c r="H197" s="443"/>
      <c r="I197" s="443"/>
      <c r="J197" s="443"/>
      <c r="K197" s="443"/>
      <c r="L197" s="443"/>
      <c r="M197" s="443"/>
      <c r="N197" s="443"/>
      <c r="O197" s="443"/>
      <c r="P197" s="443"/>
      <c r="Q197" s="443"/>
      <c r="R197" s="443"/>
      <c r="S197" s="443"/>
      <c r="T197" s="443"/>
      <c r="U197" s="443"/>
    </row>
    <row r="198" spans="1:21" s="444" customFormat="1" ht="48" x14ac:dyDescent="0.2">
      <c r="A198" s="490" t="s">
        <v>234</v>
      </c>
      <c r="B198" s="617" t="s">
        <v>811</v>
      </c>
      <c r="C198" s="490" t="s">
        <v>117</v>
      </c>
      <c r="D198" s="490">
        <v>1</v>
      </c>
      <c r="E198" s="631"/>
      <c r="F198" s="526">
        <f t="shared" ref="F198" si="15">D198*E198</f>
        <v>0</v>
      </c>
      <c r="G198" s="443"/>
      <c r="H198" s="443"/>
      <c r="I198" s="443"/>
      <c r="J198" s="443"/>
      <c r="K198" s="443"/>
      <c r="L198" s="443"/>
      <c r="M198" s="443"/>
      <c r="N198" s="443"/>
      <c r="O198" s="443"/>
      <c r="P198" s="443"/>
      <c r="Q198" s="443"/>
      <c r="R198" s="443"/>
      <c r="S198" s="443"/>
      <c r="T198" s="443"/>
      <c r="U198" s="443"/>
    </row>
    <row r="199" spans="1:21" s="444" customFormat="1" ht="36" x14ac:dyDescent="0.2">
      <c r="A199" s="490" t="s">
        <v>604</v>
      </c>
      <c r="B199" s="451" t="s">
        <v>605</v>
      </c>
      <c r="C199" s="452" t="s">
        <v>606</v>
      </c>
      <c r="D199" s="452">
        <v>1</v>
      </c>
      <c r="E199" s="632"/>
      <c r="F199" s="526">
        <f>D199*E199</f>
        <v>0</v>
      </c>
      <c r="G199" s="443"/>
      <c r="H199" s="443"/>
      <c r="I199" s="443"/>
      <c r="J199" s="443"/>
      <c r="K199" s="443"/>
      <c r="L199" s="443"/>
      <c r="M199" s="443"/>
      <c r="N199" s="443"/>
      <c r="O199" s="443"/>
      <c r="P199" s="443"/>
      <c r="Q199" s="443"/>
      <c r="R199" s="443"/>
      <c r="S199" s="443"/>
      <c r="T199" s="443"/>
      <c r="U199" s="443"/>
    </row>
    <row r="200" spans="1:21" s="444" customFormat="1" ht="48" x14ac:dyDescent="0.2">
      <c r="A200" s="490" t="s">
        <v>607</v>
      </c>
      <c r="B200" s="460" t="s">
        <v>812</v>
      </c>
      <c r="C200" s="456" t="s">
        <v>1</v>
      </c>
      <c r="D200" s="472">
        <v>200</v>
      </c>
      <c r="E200" s="631"/>
      <c r="F200" s="526">
        <f t="shared" ref="F200" si="16">D200*E200</f>
        <v>0</v>
      </c>
      <c r="G200" s="443"/>
      <c r="H200" s="443"/>
      <c r="I200" s="443"/>
      <c r="J200" s="443"/>
      <c r="K200" s="443"/>
      <c r="L200" s="443"/>
      <c r="M200" s="443"/>
      <c r="N200" s="443"/>
      <c r="O200" s="443"/>
      <c r="P200" s="443"/>
      <c r="Q200" s="443"/>
      <c r="R200" s="443"/>
      <c r="S200" s="443"/>
      <c r="T200" s="443"/>
      <c r="U200" s="443"/>
    </row>
    <row r="201" spans="1:21" s="444" customFormat="1" ht="36" x14ac:dyDescent="0.2">
      <c r="A201" s="490" t="s">
        <v>615</v>
      </c>
      <c r="B201" s="633" t="s">
        <v>813</v>
      </c>
      <c r="C201" s="634"/>
      <c r="D201" s="634"/>
      <c r="E201" s="498"/>
      <c r="F201" s="526"/>
      <c r="G201" s="443"/>
      <c r="H201" s="443"/>
      <c r="I201" s="443"/>
      <c r="J201" s="443"/>
      <c r="K201" s="443"/>
      <c r="L201" s="443"/>
      <c r="M201" s="443"/>
      <c r="N201" s="443"/>
      <c r="O201" s="443"/>
      <c r="P201" s="443"/>
      <c r="Q201" s="443"/>
      <c r="R201" s="443"/>
      <c r="S201" s="443"/>
      <c r="T201" s="443"/>
      <c r="U201" s="443"/>
    </row>
    <row r="202" spans="1:21" s="444" customFormat="1" ht="12.75" x14ac:dyDescent="0.2">
      <c r="A202" s="465" t="s">
        <v>814</v>
      </c>
      <c r="B202" s="633" t="s">
        <v>815</v>
      </c>
      <c r="C202" s="498" t="s">
        <v>34</v>
      </c>
      <c r="D202" s="498">
        <v>1</v>
      </c>
      <c r="E202" s="631"/>
      <c r="F202" s="526">
        <f t="shared" ref="F202:F226" si="17">D202*E202</f>
        <v>0</v>
      </c>
      <c r="G202" s="443"/>
      <c r="H202" s="443"/>
      <c r="I202" s="443"/>
      <c r="J202" s="443"/>
      <c r="K202" s="443"/>
      <c r="L202" s="443"/>
      <c r="M202" s="443"/>
      <c r="N202" s="443"/>
      <c r="O202" s="443"/>
      <c r="P202" s="443"/>
      <c r="Q202" s="443"/>
      <c r="R202" s="443"/>
      <c r="S202" s="443"/>
      <c r="T202" s="443"/>
      <c r="U202" s="443"/>
    </row>
    <row r="203" spans="1:21" s="444" customFormat="1" ht="12.75" x14ac:dyDescent="0.2">
      <c r="A203" s="465" t="s">
        <v>816</v>
      </c>
      <c r="B203" s="633" t="s">
        <v>817</v>
      </c>
      <c r="C203" s="498" t="s">
        <v>34</v>
      </c>
      <c r="D203" s="498">
        <v>4</v>
      </c>
      <c r="E203" s="631"/>
      <c r="F203" s="526">
        <f t="shared" si="17"/>
        <v>0</v>
      </c>
      <c r="G203" s="443"/>
      <c r="H203" s="443"/>
      <c r="I203" s="443"/>
      <c r="J203" s="443"/>
      <c r="K203" s="443"/>
      <c r="L203" s="443"/>
      <c r="M203" s="443"/>
      <c r="N203" s="443"/>
      <c r="O203" s="443"/>
      <c r="P203" s="443"/>
      <c r="Q203" s="443"/>
      <c r="R203" s="443"/>
      <c r="S203" s="443"/>
      <c r="T203" s="443"/>
      <c r="U203" s="443"/>
    </row>
    <row r="204" spans="1:21" s="444" customFormat="1" ht="12.75" x14ac:dyDescent="0.2">
      <c r="A204" s="465" t="s">
        <v>818</v>
      </c>
      <c r="B204" s="633" t="s">
        <v>819</v>
      </c>
      <c r="C204" s="498" t="s">
        <v>34</v>
      </c>
      <c r="D204" s="498">
        <v>67</v>
      </c>
      <c r="E204" s="631"/>
      <c r="F204" s="526">
        <f t="shared" si="17"/>
        <v>0</v>
      </c>
      <c r="G204" s="443"/>
      <c r="H204" s="443"/>
      <c r="I204" s="443"/>
      <c r="J204" s="443"/>
      <c r="K204" s="443"/>
      <c r="L204" s="443"/>
      <c r="M204" s="443"/>
      <c r="N204" s="443"/>
      <c r="O204" s="443"/>
      <c r="P204" s="443"/>
      <c r="Q204" s="443"/>
      <c r="R204" s="443"/>
      <c r="S204" s="443"/>
      <c r="T204" s="443"/>
      <c r="U204" s="443"/>
    </row>
    <row r="205" spans="1:21" s="444" customFormat="1" ht="12.75" x14ac:dyDescent="0.2">
      <c r="A205" s="465" t="s">
        <v>820</v>
      </c>
      <c r="B205" s="633" t="s">
        <v>821</v>
      </c>
      <c r="C205" s="498" t="s">
        <v>34</v>
      </c>
      <c r="D205" s="498">
        <v>8</v>
      </c>
      <c r="E205" s="631"/>
      <c r="F205" s="526">
        <f t="shared" si="17"/>
        <v>0</v>
      </c>
      <c r="G205" s="443"/>
      <c r="H205" s="443"/>
      <c r="I205" s="443"/>
      <c r="J205" s="443"/>
      <c r="K205" s="443"/>
      <c r="L205" s="443"/>
      <c r="M205" s="443"/>
      <c r="N205" s="443"/>
      <c r="O205" s="443"/>
      <c r="P205" s="443"/>
      <c r="Q205" s="443"/>
      <c r="R205" s="443"/>
      <c r="S205" s="443"/>
      <c r="T205" s="443"/>
      <c r="U205" s="443"/>
    </row>
    <row r="206" spans="1:21" s="444" customFormat="1" ht="12.75" x14ac:dyDescent="0.2">
      <c r="A206" s="465" t="s">
        <v>822</v>
      </c>
      <c r="B206" s="633" t="s">
        <v>823</v>
      </c>
      <c r="C206" s="498" t="s">
        <v>34</v>
      </c>
      <c r="D206" s="498">
        <v>1</v>
      </c>
      <c r="E206" s="631"/>
      <c r="F206" s="526">
        <f t="shared" si="17"/>
        <v>0</v>
      </c>
      <c r="G206" s="443"/>
      <c r="H206" s="443"/>
      <c r="I206" s="443"/>
      <c r="J206" s="443"/>
      <c r="K206" s="443"/>
      <c r="L206" s="443"/>
      <c r="M206" s="443"/>
      <c r="N206" s="443"/>
      <c r="O206" s="443"/>
      <c r="P206" s="443"/>
      <c r="Q206" s="443"/>
      <c r="R206" s="443"/>
      <c r="S206" s="443"/>
      <c r="T206" s="443"/>
      <c r="U206" s="443"/>
    </row>
    <row r="207" spans="1:21" s="444" customFormat="1" ht="12.75" x14ac:dyDescent="0.2">
      <c r="A207" s="465" t="s">
        <v>824</v>
      </c>
      <c r="B207" s="633" t="s">
        <v>825</v>
      </c>
      <c r="C207" s="498" t="s">
        <v>34</v>
      </c>
      <c r="D207" s="498">
        <v>2</v>
      </c>
      <c r="E207" s="631"/>
      <c r="F207" s="526">
        <f t="shared" si="17"/>
        <v>0</v>
      </c>
      <c r="G207" s="443"/>
      <c r="H207" s="443"/>
      <c r="I207" s="443"/>
      <c r="J207" s="443"/>
      <c r="K207" s="443"/>
      <c r="L207" s="443"/>
      <c r="M207" s="443"/>
      <c r="N207" s="443"/>
      <c r="O207" s="443"/>
      <c r="P207" s="443"/>
      <c r="Q207" s="443"/>
      <c r="R207" s="443"/>
      <c r="S207" s="443"/>
      <c r="T207" s="443"/>
      <c r="U207" s="443"/>
    </row>
    <row r="208" spans="1:21" s="444" customFormat="1" ht="12.75" x14ac:dyDescent="0.2">
      <c r="A208" s="465" t="s">
        <v>826</v>
      </c>
      <c r="B208" s="633" t="s">
        <v>827</v>
      </c>
      <c r="C208" s="498" t="s">
        <v>34</v>
      </c>
      <c r="D208" s="498">
        <v>3</v>
      </c>
      <c r="E208" s="631"/>
      <c r="F208" s="526">
        <f t="shared" si="17"/>
        <v>0</v>
      </c>
      <c r="G208" s="443"/>
      <c r="H208" s="443"/>
      <c r="I208" s="443"/>
      <c r="J208" s="443"/>
      <c r="K208" s="443"/>
      <c r="L208" s="443"/>
      <c r="M208" s="443"/>
      <c r="N208" s="443"/>
      <c r="O208" s="443"/>
      <c r="P208" s="443"/>
      <c r="Q208" s="443"/>
      <c r="R208" s="443"/>
      <c r="S208" s="443"/>
      <c r="T208" s="443"/>
      <c r="U208" s="443"/>
    </row>
    <row r="209" spans="1:21" s="444" customFormat="1" ht="12.75" x14ac:dyDescent="0.2">
      <c r="A209" s="465" t="s">
        <v>828</v>
      </c>
      <c r="B209" s="633" t="s">
        <v>829</v>
      </c>
      <c r="C209" s="498" t="s">
        <v>34</v>
      </c>
      <c r="D209" s="498">
        <v>6</v>
      </c>
      <c r="E209" s="631"/>
      <c r="F209" s="526">
        <f t="shared" si="17"/>
        <v>0</v>
      </c>
      <c r="G209" s="443"/>
      <c r="H209" s="443"/>
      <c r="I209" s="443"/>
      <c r="J209" s="443"/>
      <c r="K209" s="443"/>
      <c r="L209" s="443"/>
      <c r="M209" s="443"/>
      <c r="N209" s="443"/>
      <c r="O209" s="443"/>
      <c r="P209" s="443"/>
      <c r="Q209" s="443"/>
      <c r="R209" s="443"/>
      <c r="S209" s="443"/>
      <c r="T209" s="443"/>
      <c r="U209" s="443"/>
    </row>
    <row r="210" spans="1:21" s="444" customFormat="1" ht="24" x14ac:dyDescent="0.2">
      <c r="A210" s="465" t="s">
        <v>617</v>
      </c>
      <c r="B210" s="633" t="s">
        <v>616</v>
      </c>
      <c r="C210" s="498" t="s">
        <v>34</v>
      </c>
      <c r="D210" s="498">
        <v>100</v>
      </c>
      <c r="E210" s="631"/>
      <c r="F210" s="526">
        <f t="shared" si="17"/>
        <v>0</v>
      </c>
      <c r="G210" s="443"/>
      <c r="H210" s="443"/>
      <c r="I210" s="443"/>
      <c r="J210" s="443"/>
      <c r="K210" s="443"/>
      <c r="L210" s="443"/>
      <c r="M210" s="443"/>
      <c r="N210" s="443"/>
      <c r="O210" s="443"/>
      <c r="P210" s="443"/>
      <c r="Q210" s="443"/>
      <c r="R210" s="443"/>
      <c r="S210" s="443"/>
      <c r="T210" s="443"/>
      <c r="U210" s="443"/>
    </row>
    <row r="211" spans="1:21" s="444" customFormat="1" ht="36" x14ac:dyDescent="0.2">
      <c r="A211" s="465" t="s">
        <v>619</v>
      </c>
      <c r="B211" s="633" t="s">
        <v>830</v>
      </c>
      <c r="C211" s="498" t="s">
        <v>34</v>
      </c>
      <c r="D211" s="498">
        <v>100</v>
      </c>
      <c r="E211" s="631"/>
      <c r="F211" s="526">
        <f t="shared" si="17"/>
        <v>0</v>
      </c>
      <c r="G211" s="443"/>
      <c r="H211" s="443"/>
      <c r="I211" s="443"/>
      <c r="J211" s="443"/>
      <c r="K211" s="443"/>
      <c r="L211" s="443"/>
      <c r="M211" s="443"/>
      <c r="N211" s="443"/>
      <c r="O211" s="443"/>
      <c r="P211" s="443"/>
      <c r="Q211" s="443"/>
      <c r="R211" s="443"/>
      <c r="S211" s="443"/>
      <c r="T211" s="443"/>
      <c r="U211" s="443"/>
    </row>
    <row r="212" spans="1:21" s="444" customFormat="1" ht="36" x14ac:dyDescent="0.2">
      <c r="A212" s="465" t="s">
        <v>621</v>
      </c>
      <c r="B212" s="633" t="s">
        <v>831</v>
      </c>
      <c r="C212" s="634" t="s">
        <v>34</v>
      </c>
      <c r="D212" s="634">
        <v>6</v>
      </c>
      <c r="E212" s="631"/>
      <c r="F212" s="526">
        <f t="shared" si="17"/>
        <v>0</v>
      </c>
      <c r="G212" s="443"/>
      <c r="H212" s="443"/>
      <c r="I212" s="443"/>
      <c r="J212" s="443"/>
      <c r="K212" s="443"/>
      <c r="L212" s="443"/>
      <c r="M212" s="443"/>
      <c r="N212" s="443"/>
      <c r="O212" s="443"/>
      <c r="P212" s="443"/>
      <c r="Q212" s="443"/>
      <c r="R212" s="443"/>
      <c r="S212" s="443"/>
      <c r="T212" s="443"/>
      <c r="U212" s="443"/>
    </row>
    <row r="213" spans="1:21" s="444" customFormat="1" ht="24" x14ac:dyDescent="0.2">
      <c r="A213" s="465" t="s">
        <v>627</v>
      </c>
      <c r="B213" s="633" t="s">
        <v>832</v>
      </c>
      <c r="C213" s="634" t="s">
        <v>34</v>
      </c>
      <c r="D213" s="634">
        <v>6</v>
      </c>
      <c r="E213" s="631"/>
      <c r="F213" s="526">
        <f t="shared" si="17"/>
        <v>0</v>
      </c>
      <c r="G213" s="443"/>
      <c r="H213" s="443"/>
      <c r="I213" s="443"/>
      <c r="J213" s="443"/>
      <c r="K213" s="443"/>
      <c r="L213" s="443"/>
      <c r="M213" s="443"/>
      <c r="N213" s="443"/>
      <c r="O213" s="443"/>
      <c r="P213" s="443"/>
      <c r="Q213" s="443"/>
      <c r="R213" s="443"/>
      <c r="S213" s="443"/>
      <c r="T213" s="443"/>
      <c r="U213" s="443"/>
    </row>
    <row r="214" spans="1:21" s="444" customFormat="1" ht="24" x14ac:dyDescent="0.2">
      <c r="A214" s="465" t="s">
        <v>629</v>
      </c>
      <c r="B214" s="619" t="s">
        <v>833</v>
      </c>
      <c r="C214" s="498"/>
      <c r="D214" s="498"/>
      <c r="E214" s="498"/>
      <c r="F214" s="526"/>
      <c r="G214" s="443"/>
      <c r="H214" s="443"/>
      <c r="I214" s="443"/>
      <c r="J214" s="443"/>
      <c r="K214" s="443"/>
      <c r="L214" s="443"/>
      <c r="M214" s="443"/>
      <c r="N214" s="443"/>
      <c r="O214" s="443"/>
      <c r="P214" s="443"/>
      <c r="Q214" s="443"/>
      <c r="R214" s="443"/>
      <c r="S214" s="443"/>
      <c r="T214" s="443"/>
      <c r="U214" s="443"/>
    </row>
    <row r="215" spans="1:21" s="444" customFormat="1" ht="12.75" x14ac:dyDescent="0.2">
      <c r="A215" s="490" t="s">
        <v>834</v>
      </c>
      <c r="B215" s="621" t="s">
        <v>835</v>
      </c>
      <c r="C215" s="498" t="s">
        <v>1</v>
      </c>
      <c r="D215" s="498">
        <v>110</v>
      </c>
      <c r="E215" s="631"/>
      <c r="F215" s="526">
        <f t="shared" ref="F215:F222" si="18">D215*E215</f>
        <v>0</v>
      </c>
      <c r="G215" s="443"/>
      <c r="H215" s="443"/>
      <c r="I215" s="443"/>
      <c r="J215" s="443"/>
      <c r="K215" s="443"/>
      <c r="L215" s="443"/>
      <c r="M215" s="443"/>
      <c r="N215" s="443"/>
      <c r="O215" s="443"/>
      <c r="P215" s="443"/>
      <c r="Q215" s="443"/>
      <c r="R215" s="443"/>
      <c r="S215" s="443"/>
      <c r="T215" s="443"/>
      <c r="U215" s="443"/>
    </row>
    <row r="216" spans="1:21" s="444" customFormat="1" ht="12.75" x14ac:dyDescent="0.2">
      <c r="A216" s="490" t="s">
        <v>836</v>
      </c>
      <c r="B216" s="621" t="s">
        <v>837</v>
      </c>
      <c r="C216" s="498" t="s">
        <v>1</v>
      </c>
      <c r="D216" s="498">
        <v>30</v>
      </c>
      <c r="E216" s="631"/>
      <c r="F216" s="526">
        <f t="shared" si="18"/>
        <v>0</v>
      </c>
      <c r="G216" s="443"/>
      <c r="H216" s="443"/>
      <c r="I216" s="443"/>
      <c r="J216" s="443"/>
      <c r="K216" s="443"/>
      <c r="L216" s="443"/>
      <c r="M216" s="443"/>
      <c r="N216" s="443"/>
      <c r="O216" s="443"/>
      <c r="P216" s="443"/>
      <c r="Q216" s="443"/>
      <c r="R216" s="443"/>
      <c r="S216" s="443"/>
      <c r="T216" s="443"/>
      <c r="U216" s="443"/>
    </row>
    <row r="217" spans="1:21" s="444" customFormat="1" ht="12.75" x14ac:dyDescent="0.2">
      <c r="A217" s="490" t="s">
        <v>838</v>
      </c>
      <c r="B217" s="621" t="s">
        <v>839</v>
      </c>
      <c r="C217" s="498" t="s">
        <v>1</v>
      </c>
      <c r="D217" s="498">
        <v>95</v>
      </c>
      <c r="E217" s="620"/>
      <c r="F217" s="526">
        <f t="shared" si="18"/>
        <v>0</v>
      </c>
      <c r="G217" s="443"/>
      <c r="H217" s="443"/>
      <c r="I217" s="443"/>
      <c r="J217" s="443"/>
      <c r="K217" s="443"/>
      <c r="L217" s="443"/>
      <c r="M217" s="443"/>
      <c r="N217" s="443"/>
      <c r="O217" s="443"/>
      <c r="P217" s="443"/>
      <c r="Q217" s="443"/>
      <c r="R217" s="443"/>
      <c r="S217" s="443"/>
      <c r="T217" s="443"/>
      <c r="U217" s="443"/>
    </row>
    <row r="218" spans="1:21" s="444" customFormat="1" ht="12.75" x14ac:dyDescent="0.2">
      <c r="A218" s="490" t="s">
        <v>840</v>
      </c>
      <c r="B218" s="621" t="s">
        <v>564</v>
      </c>
      <c r="C218" s="498" t="s">
        <v>1</v>
      </c>
      <c r="D218" s="498">
        <v>65</v>
      </c>
      <c r="E218" s="620"/>
      <c r="F218" s="526">
        <f t="shared" si="18"/>
        <v>0</v>
      </c>
      <c r="G218" s="443"/>
      <c r="H218" s="443"/>
      <c r="I218" s="443"/>
      <c r="J218" s="443"/>
      <c r="K218" s="443"/>
      <c r="L218" s="443"/>
      <c r="M218" s="443"/>
      <c r="N218" s="443"/>
      <c r="O218" s="443"/>
      <c r="P218" s="443"/>
      <c r="Q218" s="443"/>
      <c r="R218" s="443"/>
      <c r="S218" s="443"/>
      <c r="T218" s="443"/>
      <c r="U218" s="443"/>
    </row>
    <row r="219" spans="1:21" s="444" customFormat="1" ht="12.75" x14ac:dyDescent="0.2">
      <c r="A219" s="490" t="s">
        <v>841</v>
      </c>
      <c r="B219" s="621" t="s">
        <v>799</v>
      </c>
      <c r="C219" s="498" t="s">
        <v>1</v>
      </c>
      <c r="D219" s="498">
        <v>90</v>
      </c>
      <c r="E219" s="631"/>
      <c r="F219" s="526">
        <f t="shared" si="18"/>
        <v>0</v>
      </c>
      <c r="G219" s="443"/>
      <c r="H219" s="443"/>
      <c r="I219" s="443"/>
      <c r="J219" s="443"/>
      <c r="K219" s="443"/>
      <c r="L219" s="443"/>
      <c r="M219" s="443"/>
      <c r="N219" s="443"/>
      <c r="O219" s="443"/>
      <c r="P219" s="443"/>
      <c r="Q219" s="443"/>
      <c r="R219" s="443"/>
      <c r="S219" s="443"/>
      <c r="T219" s="443"/>
      <c r="U219" s="443"/>
    </row>
    <row r="220" spans="1:21" s="444" customFormat="1" ht="12.75" x14ac:dyDescent="0.2">
      <c r="A220" s="490" t="s">
        <v>842</v>
      </c>
      <c r="B220" s="621" t="s">
        <v>843</v>
      </c>
      <c r="C220" s="498" t="s">
        <v>1</v>
      </c>
      <c r="D220" s="498">
        <v>95</v>
      </c>
      <c r="E220" s="631"/>
      <c r="F220" s="526">
        <f t="shared" si="18"/>
        <v>0</v>
      </c>
      <c r="G220" s="443"/>
      <c r="H220" s="443"/>
      <c r="I220" s="443"/>
      <c r="J220" s="443"/>
      <c r="K220" s="443"/>
      <c r="L220" s="443"/>
      <c r="M220" s="443"/>
      <c r="N220" s="443"/>
      <c r="O220" s="443"/>
      <c r="P220" s="443"/>
      <c r="Q220" s="443"/>
      <c r="R220" s="443"/>
      <c r="S220" s="443"/>
      <c r="T220" s="443"/>
      <c r="U220" s="443"/>
    </row>
    <row r="221" spans="1:21" s="444" customFormat="1" ht="24" x14ac:dyDescent="0.2">
      <c r="A221" s="465" t="s">
        <v>631</v>
      </c>
      <c r="B221" s="470" t="s">
        <v>206</v>
      </c>
      <c r="C221" s="498" t="s">
        <v>90</v>
      </c>
      <c r="D221" s="498">
        <v>0.3</v>
      </c>
      <c r="E221" s="844">
        <f>SUM(F215:F220)</f>
        <v>0</v>
      </c>
      <c r="F221" s="526">
        <f t="shared" si="18"/>
        <v>0</v>
      </c>
      <c r="G221" s="443"/>
      <c r="H221" s="443"/>
      <c r="I221" s="443"/>
      <c r="J221" s="443"/>
      <c r="K221" s="443"/>
      <c r="L221" s="443"/>
      <c r="M221" s="443"/>
      <c r="N221" s="443"/>
      <c r="O221" s="443"/>
      <c r="P221" s="443"/>
      <c r="Q221" s="443"/>
      <c r="R221" s="443"/>
      <c r="S221" s="443"/>
      <c r="T221" s="443"/>
      <c r="U221" s="443"/>
    </row>
    <row r="222" spans="1:21" s="444" customFormat="1" ht="24" x14ac:dyDescent="0.2">
      <c r="A222" s="465" t="s">
        <v>633</v>
      </c>
      <c r="B222" s="621" t="s">
        <v>844</v>
      </c>
      <c r="C222" s="634" t="s">
        <v>117</v>
      </c>
      <c r="D222" s="498">
        <v>1</v>
      </c>
      <c r="E222" s="631"/>
      <c r="F222" s="526">
        <f t="shared" si="18"/>
        <v>0</v>
      </c>
      <c r="G222" s="443"/>
      <c r="H222" s="443"/>
      <c r="I222" s="443"/>
      <c r="J222" s="443"/>
      <c r="K222" s="443"/>
      <c r="L222" s="443"/>
      <c r="M222" s="443"/>
      <c r="N222" s="443"/>
      <c r="O222" s="443"/>
      <c r="P222" s="443"/>
      <c r="Q222" s="443"/>
      <c r="R222" s="443"/>
      <c r="S222" s="443"/>
      <c r="T222" s="443"/>
      <c r="U222" s="443"/>
    </row>
    <row r="223" spans="1:21" s="444" customFormat="1" ht="36" x14ac:dyDescent="0.2">
      <c r="A223" s="465" t="s">
        <v>635</v>
      </c>
      <c r="B223" s="633" t="s">
        <v>845</v>
      </c>
      <c r="C223" s="634" t="s">
        <v>117</v>
      </c>
      <c r="D223" s="498">
        <v>1</v>
      </c>
      <c r="E223" s="631"/>
      <c r="F223" s="526">
        <f t="shared" si="17"/>
        <v>0</v>
      </c>
      <c r="G223" s="443"/>
      <c r="H223" s="443"/>
      <c r="I223" s="443"/>
      <c r="J223" s="443"/>
      <c r="K223" s="443"/>
      <c r="L223" s="443"/>
      <c r="M223" s="443"/>
      <c r="N223" s="443"/>
      <c r="O223" s="443"/>
      <c r="P223" s="443"/>
      <c r="Q223" s="443"/>
      <c r="R223" s="443"/>
      <c r="S223" s="443"/>
      <c r="T223" s="443"/>
      <c r="U223" s="443"/>
    </row>
    <row r="224" spans="1:21" s="444" customFormat="1" ht="12.75" x14ac:dyDescent="0.2">
      <c r="A224" s="465" t="s">
        <v>846</v>
      </c>
      <c r="B224" s="633" t="s">
        <v>847</v>
      </c>
      <c r="C224" s="634" t="s">
        <v>117</v>
      </c>
      <c r="D224" s="498">
        <v>1</v>
      </c>
      <c r="E224" s="631"/>
      <c r="F224" s="526">
        <f t="shared" si="17"/>
        <v>0</v>
      </c>
      <c r="G224" s="443"/>
      <c r="H224" s="443"/>
      <c r="I224" s="443"/>
      <c r="J224" s="443"/>
      <c r="K224" s="443"/>
      <c r="L224" s="443"/>
      <c r="M224" s="443"/>
      <c r="N224" s="443"/>
      <c r="O224" s="443"/>
      <c r="P224" s="443"/>
      <c r="Q224" s="443"/>
      <c r="R224" s="443"/>
      <c r="S224" s="443"/>
      <c r="T224" s="443"/>
      <c r="U224" s="443"/>
    </row>
    <row r="225" spans="1:21" s="444" customFormat="1" ht="24" x14ac:dyDescent="0.2">
      <c r="A225" s="465" t="s">
        <v>848</v>
      </c>
      <c r="B225" s="633" t="s">
        <v>849</v>
      </c>
      <c r="C225" s="498" t="s">
        <v>34</v>
      </c>
      <c r="D225" s="498">
        <v>12</v>
      </c>
      <c r="E225" s="631"/>
      <c r="F225" s="526">
        <f t="shared" si="17"/>
        <v>0</v>
      </c>
      <c r="G225" s="443"/>
      <c r="H225" s="443"/>
      <c r="I225" s="443"/>
      <c r="J225" s="443"/>
      <c r="K225" s="443"/>
      <c r="L225" s="443"/>
      <c r="M225" s="443"/>
      <c r="N225" s="443"/>
      <c r="O225" s="443"/>
      <c r="P225" s="443"/>
      <c r="Q225" s="443"/>
      <c r="R225" s="443"/>
      <c r="S225" s="443"/>
      <c r="T225" s="443"/>
      <c r="U225" s="443"/>
    </row>
    <row r="226" spans="1:21" s="444" customFormat="1" ht="36.75" thickBot="1" x14ac:dyDescent="0.25">
      <c r="A226" s="465" t="s">
        <v>850</v>
      </c>
      <c r="B226" s="635" t="s">
        <v>851</v>
      </c>
      <c r="C226" s="456" t="s">
        <v>34</v>
      </c>
      <c r="D226" s="456">
        <v>10</v>
      </c>
      <c r="E226" s="636"/>
      <c r="F226" s="526">
        <f t="shared" si="17"/>
        <v>0</v>
      </c>
      <c r="G226" s="443"/>
      <c r="H226" s="443"/>
      <c r="I226" s="443"/>
      <c r="J226" s="443"/>
      <c r="K226" s="443"/>
      <c r="L226" s="443"/>
      <c r="M226" s="443"/>
      <c r="N226" s="443"/>
      <c r="O226" s="443"/>
      <c r="P226" s="443"/>
      <c r="Q226" s="443"/>
      <c r="R226" s="443"/>
      <c r="S226" s="443"/>
      <c r="T226" s="443"/>
      <c r="U226" s="443"/>
    </row>
    <row r="227" spans="1:21" s="444" customFormat="1" ht="13.5" thickBot="1" x14ac:dyDescent="0.25">
      <c r="A227" s="477"/>
      <c r="B227" s="478"/>
      <c r="C227" s="478"/>
      <c r="D227" s="479"/>
      <c r="E227" s="339" t="s">
        <v>57</v>
      </c>
      <c r="F227" s="480">
        <f>SUM(F198:F226)</f>
        <v>0</v>
      </c>
      <c r="G227" s="443"/>
      <c r="H227" s="443"/>
      <c r="I227" s="443"/>
      <c r="J227" s="443"/>
      <c r="K227" s="443"/>
      <c r="L227" s="443"/>
      <c r="M227" s="443"/>
      <c r="N227" s="443"/>
      <c r="O227" s="443"/>
      <c r="P227" s="443"/>
      <c r="Q227" s="443"/>
      <c r="R227" s="443"/>
      <c r="S227" s="443"/>
      <c r="T227" s="443"/>
      <c r="U227" s="443"/>
    </row>
    <row r="228" spans="1:21" s="444" customFormat="1" ht="13.5" thickBot="1" x14ac:dyDescent="0.25">
      <c r="A228" s="481"/>
      <c r="B228" s="502"/>
      <c r="C228" s="481"/>
      <c r="D228" s="482"/>
      <c r="E228" s="483"/>
      <c r="F228" s="503"/>
      <c r="G228" s="443"/>
      <c r="H228" s="443"/>
      <c r="I228" s="443"/>
      <c r="J228" s="443"/>
      <c r="K228" s="443"/>
      <c r="L228" s="443"/>
      <c r="M228" s="443"/>
      <c r="N228" s="443"/>
      <c r="O228" s="443"/>
      <c r="P228" s="443"/>
      <c r="Q228" s="443"/>
      <c r="R228" s="443"/>
      <c r="S228" s="443"/>
      <c r="T228" s="443"/>
      <c r="U228" s="443"/>
    </row>
    <row r="229" spans="1:21" s="474" customFormat="1" ht="12.75" x14ac:dyDescent="0.2">
      <c r="A229" s="504">
        <f>$A$149</f>
        <v>2</v>
      </c>
      <c r="B229" s="1046" t="s">
        <v>852</v>
      </c>
      <c r="C229" s="1047"/>
      <c r="D229" s="1048"/>
      <c r="E229" s="1081" t="s">
        <v>27</v>
      </c>
      <c r="F229" s="1050"/>
      <c r="G229" s="473"/>
      <c r="H229" s="473"/>
      <c r="I229" s="473"/>
      <c r="J229" s="473"/>
      <c r="K229" s="473"/>
      <c r="L229" s="473"/>
      <c r="M229" s="473"/>
      <c r="N229" s="473"/>
      <c r="O229" s="473"/>
      <c r="P229" s="473"/>
      <c r="Q229" s="473"/>
      <c r="R229" s="473"/>
      <c r="S229" s="473"/>
      <c r="T229" s="473"/>
      <c r="U229" s="473"/>
    </row>
    <row r="230" spans="1:21" s="474" customFormat="1" ht="12.75" x14ac:dyDescent="0.2">
      <c r="A230" s="505">
        <f>A150</f>
        <v>2.1</v>
      </c>
      <c r="B230" s="1051" t="str">
        <f>B150</f>
        <v xml:space="preserve">Nënstacioni i ngrohjes </v>
      </c>
      <c r="C230" s="1052"/>
      <c r="D230" s="1053"/>
      <c r="E230" s="1082">
        <f>F195</f>
        <v>0</v>
      </c>
      <c r="F230" s="1055"/>
      <c r="G230" s="473"/>
      <c r="H230" s="473"/>
      <c r="I230" s="473"/>
      <c r="J230" s="473"/>
      <c r="K230" s="473"/>
      <c r="L230" s="473"/>
      <c r="M230" s="473"/>
      <c r="N230" s="473"/>
      <c r="O230" s="473"/>
      <c r="P230" s="473"/>
      <c r="Q230" s="473"/>
      <c r="R230" s="473"/>
      <c r="S230" s="473"/>
      <c r="T230" s="473"/>
      <c r="U230" s="473"/>
    </row>
    <row r="231" spans="1:21" s="474" customFormat="1" ht="13.5" thickBot="1" x14ac:dyDescent="0.25">
      <c r="A231" s="505">
        <f>A197</f>
        <v>2.2000000000000002</v>
      </c>
      <c r="B231" s="1083" t="str">
        <f>B197</f>
        <v xml:space="preserve">Instalimet e brendshme </v>
      </c>
      <c r="C231" s="1084"/>
      <c r="D231" s="1085"/>
      <c r="E231" s="1086">
        <f>F227</f>
        <v>0</v>
      </c>
      <c r="F231" s="1087"/>
      <c r="G231" s="473"/>
      <c r="H231" s="473"/>
      <c r="I231" s="473"/>
      <c r="J231" s="473"/>
      <c r="K231" s="473"/>
      <c r="L231" s="473"/>
      <c r="M231" s="473"/>
      <c r="N231" s="473"/>
      <c r="O231" s="473"/>
      <c r="P231" s="473"/>
      <c r="Q231" s="473"/>
      <c r="R231" s="473"/>
      <c r="S231" s="473"/>
      <c r="T231" s="473"/>
      <c r="U231" s="473"/>
    </row>
    <row r="232" spans="1:21" s="474" customFormat="1" ht="13.5" thickBot="1" x14ac:dyDescent="0.25">
      <c r="A232" s="339">
        <f>$A$149</f>
        <v>2</v>
      </c>
      <c r="B232" s="1056" t="s">
        <v>76</v>
      </c>
      <c r="C232" s="1057"/>
      <c r="D232" s="1058"/>
      <c r="E232" s="1059">
        <f>SUM(E230:F231)</f>
        <v>0</v>
      </c>
      <c r="F232" s="1060"/>
      <c r="G232" s="473"/>
      <c r="H232" s="473"/>
      <c r="I232" s="473"/>
      <c r="J232" s="473"/>
      <c r="K232" s="473"/>
      <c r="L232" s="473"/>
      <c r="M232" s="473"/>
      <c r="N232" s="473"/>
      <c r="O232" s="473"/>
      <c r="P232" s="473"/>
      <c r="Q232" s="473"/>
      <c r="R232" s="473"/>
      <c r="S232" s="473"/>
      <c r="T232" s="473"/>
      <c r="U232" s="473"/>
    </row>
    <row r="233" spans="1:21" s="444" customFormat="1" ht="12.75" x14ac:dyDescent="0.2">
      <c r="A233" s="473"/>
      <c r="B233" s="443"/>
      <c r="C233" s="443"/>
      <c r="D233" s="443"/>
      <c r="E233" s="473"/>
      <c r="F233" s="473"/>
      <c r="G233" s="443"/>
      <c r="H233" s="443"/>
      <c r="I233" s="443"/>
      <c r="J233" s="443"/>
      <c r="K233" s="443"/>
      <c r="L233" s="443"/>
      <c r="M233" s="443"/>
      <c r="N233" s="443"/>
      <c r="O233" s="443"/>
      <c r="P233" s="443"/>
      <c r="Q233" s="443"/>
      <c r="R233" s="443"/>
      <c r="S233" s="443"/>
      <c r="T233" s="443"/>
    </row>
    <row r="234" spans="1:21" s="444" customFormat="1" ht="12.75" x14ac:dyDescent="0.2">
      <c r="A234" s="122">
        <v>3</v>
      </c>
      <c r="B234" s="1061" t="s">
        <v>58</v>
      </c>
      <c r="C234" s="1061"/>
      <c r="D234" s="1061"/>
      <c r="E234" s="1061"/>
      <c r="F234" s="1061"/>
      <c r="G234" s="443"/>
      <c r="H234" s="443"/>
      <c r="I234" s="443"/>
      <c r="J234" s="443"/>
      <c r="K234" s="443"/>
      <c r="L234" s="443"/>
      <c r="M234" s="443"/>
      <c r="N234" s="443"/>
      <c r="O234" s="443"/>
      <c r="P234" s="443"/>
      <c r="Q234" s="443"/>
      <c r="R234" s="443"/>
      <c r="S234" s="443"/>
      <c r="T234" s="443"/>
    </row>
    <row r="235" spans="1:21" s="444" customFormat="1" ht="12.75" x14ac:dyDescent="0.2">
      <c r="A235" s="122">
        <v>3.1</v>
      </c>
      <c r="B235" s="122" t="s">
        <v>17</v>
      </c>
      <c r="C235" s="123" t="s">
        <v>24</v>
      </c>
      <c r="D235" s="123" t="s">
        <v>25</v>
      </c>
      <c r="E235" s="123" t="s">
        <v>26</v>
      </c>
      <c r="F235" s="123" t="s">
        <v>27</v>
      </c>
      <c r="G235" s="443"/>
      <c r="H235" s="443"/>
      <c r="I235" s="443"/>
      <c r="J235" s="443"/>
      <c r="K235" s="443"/>
      <c r="L235" s="443"/>
      <c r="M235" s="443"/>
      <c r="N235" s="443"/>
      <c r="O235" s="443"/>
      <c r="P235" s="443"/>
      <c r="Q235" s="443"/>
      <c r="R235" s="443"/>
      <c r="S235" s="443"/>
      <c r="T235" s="443"/>
    </row>
    <row r="236" spans="1:21" s="444" customFormat="1" ht="63.75" x14ac:dyDescent="0.2">
      <c r="A236" s="124" t="s">
        <v>62</v>
      </c>
      <c r="B236" s="125" t="s">
        <v>10</v>
      </c>
      <c r="C236" s="126" t="s">
        <v>1</v>
      </c>
      <c r="D236" s="159">
        <v>300</v>
      </c>
      <c r="E236" s="179"/>
      <c r="F236" s="128">
        <f>D236*E236</f>
        <v>0</v>
      </c>
      <c r="G236" s="443"/>
      <c r="H236" s="443"/>
      <c r="I236" s="443"/>
      <c r="J236" s="443"/>
      <c r="K236" s="443"/>
      <c r="L236" s="443"/>
      <c r="M236" s="443"/>
      <c r="N236" s="443"/>
      <c r="O236" s="443"/>
      <c r="P236" s="443"/>
      <c r="Q236" s="443"/>
      <c r="R236" s="443"/>
      <c r="S236" s="443"/>
      <c r="T236" s="443"/>
    </row>
    <row r="237" spans="1:21" s="444" customFormat="1" ht="51" x14ac:dyDescent="0.2">
      <c r="A237" s="124" t="s">
        <v>63</v>
      </c>
      <c r="B237" s="129" t="s">
        <v>853</v>
      </c>
      <c r="C237" s="124" t="s">
        <v>1</v>
      </c>
      <c r="D237" s="159">
        <v>50</v>
      </c>
      <c r="E237" s="179"/>
      <c r="F237" s="128">
        <f t="shared" ref="F237:F243" si="19">D237*E237</f>
        <v>0</v>
      </c>
      <c r="G237" s="443"/>
      <c r="H237" s="443"/>
      <c r="I237" s="443"/>
      <c r="J237" s="443"/>
      <c r="K237" s="443"/>
      <c r="L237" s="443"/>
      <c r="M237" s="443"/>
      <c r="N237" s="443"/>
      <c r="O237" s="443"/>
      <c r="P237" s="443"/>
      <c r="Q237" s="443"/>
      <c r="R237" s="443"/>
      <c r="S237" s="443"/>
      <c r="T237" s="443"/>
    </row>
    <row r="238" spans="1:21" s="444" customFormat="1" ht="51" x14ac:dyDescent="0.2">
      <c r="A238" s="124" t="s">
        <v>328</v>
      </c>
      <c r="B238" s="129" t="s">
        <v>854</v>
      </c>
      <c r="C238" s="124" t="s">
        <v>1</v>
      </c>
      <c r="D238" s="159">
        <v>50</v>
      </c>
      <c r="E238" s="179"/>
      <c r="F238" s="128">
        <f t="shared" si="19"/>
        <v>0</v>
      </c>
      <c r="G238" s="443"/>
      <c r="H238" s="443"/>
      <c r="I238" s="443"/>
      <c r="J238" s="443"/>
      <c r="K238" s="443"/>
      <c r="L238" s="443"/>
      <c r="M238" s="443"/>
      <c r="N238" s="443"/>
      <c r="O238" s="443"/>
      <c r="P238" s="443"/>
      <c r="Q238" s="443"/>
      <c r="R238" s="443"/>
      <c r="S238" s="443"/>
      <c r="T238" s="443"/>
    </row>
    <row r="239" spans="1:21" s="444" customFormat="1" ht="76.5" x14ac:dyDescent="0.2">
      <c r="A239" s="124" t="s">
        <v>64</v>
      </c>
      <c r="B239" s="234" t="s">
        <v>855</v>
      </c>
      <c r="C239" s="510" t="s">
        <v>34</v>
      </c>
      <c r="D239" s="132">
        <v>2</v>
      </c>
      <c r="E239" s="508"/>
      <c r="F239" s="128">
        <f t="shared" si="19"/>
        <v>0</v>
      </c>
      <c r="G239" s="443"/>
      <c r="H239" s="443"/>
      <c r="I239" s="443"/>
      <c r="J239" s="443"/>
      <c r="K239" s="443"/>
      <c r="L239" s="443"/>
      <c r="M239" s="443"/>
      <c r="N239" s="443"/>
      <c r="O239" s="443"/>
      <c r="P239" s="443"/>
      <c r="Q239" s="443"/>
      <c r="R239" s="443"/>
      <c r="S239" s="443"/>
      <c r="T239" s="443"/>
    </row>
    <row r="240" spans="1:21" s="444" customFormat="1" ht="76.5" x14ac:dyDescent="0.2">
      <c r="A240" s="124" t="s">
        <v>124</v>
      </c>
      <c r="B240" s="234" t="s">
        <v>856</v>
      </c>
      <c r="C240" s="510" t="s">
        <v>34</v>
      </c>
      <c r="D240" s="132">
        <v>1</v>
      </c>
      <c r="E240" s="508"/>
      <c r="F240" s="128">
        <f t="shared" si="19"/>
        <v>0</v>
      </c>
      <c r="G240" s="443"/>
      <c r="H240" s="443"/>
      <c r="I240" s="443"/>
      <c r="J240" s="443"/>
      <c r="K240" s="443"/>
      <c r="L240" s="443"/>
      <c r="M240" s="443"/>
      <c r="N240" s="443"/>
      <c r="O240" s="443"/>
      <c r="P240" s="443"/>
      <c r="Q240" s="443"/>
      <c r="R240" s="443"/>
      <c r="S240" s="443"/>
      <c r="T240" s="443"/>
    </row>
    <row r="241" spans="1:20" s="444" customFormat="1" ht="51" x14ac:dyDescent="0.2">
      <c r="A241" s="124" t="s">
        <v>329</v>
      </c>
      <c r="B241" s="234" t="s">
        <v>857</v>
      </c>
      <c r="C241" s="510" t="s">
        <v>34</v>
      </c>
      <c r="D241" s="132">
        <v>1</v>
      </c>
      <c r="E241" s="508"/>
      <c r="F241" s="128">
        <f t="shared" si="19"/>
        <v>0</v>
      </c>
      <c r="G241" s="443"/>
      <c r="H241" s="443"/>
      <c r="I241" s="443"/>
      <c r="J241" s="443"/>
      <c r="K241" s="443"/>
      <c r="L241" s="443"/>
      <c r="M241" s="443"/>
      <c r="N241" s="443"/>
      <c r="O241" s="443"/>
      <c r="P241" s="443"/>
      <c r="Q241" s="443"/>
      <c r="R241" s="443"/>
      <c r="S241" s="443"/>
      <c r="T241" s="443"/>
    </row>
    <row r="242" spans="1:20" s="444" customFormat="1" ht="76.5" x14ac:dyDescent="0.2">
      <c r="A242" s="124" t="s">
        <v>642</v>
      </c>
      <c r="B242" s="133" t="s">
        <v>858</v>
      </c>
      <c r="C242" s="131" t="s">
        <v>117</v>
      </c>
      <c r="D242" s="132">
        <v>1</v>
      </c>
      <c r="E242" s="180"/>
      <c r="F242" s="128">
        <f t="shared" si="19"/>
        <v>0</v>
      </c>
      <c r="G242" s="443"/>
      <c r="H242" s="443"/>
      <c r="I242" s="443"/>
      <c r="J242" s="443"/>
      <c r="K242" s="443"/>
      <c r="L242" s="443"/>
      <c r="M242" s="443"/>
      <c r="N242" s="443"/>
      <c r="O242" s="443"/>
      <c r="P242" s="443"/>
      <c r="Q242" s="443"/>
      <c r="R242" s="443"/>
      <c r="S242" s="443"/>
      <c r="T242" s="443"/>
    </row>
    <row r="243" spans="1:20" s="444" customFormat="1" ht="115.5" thickBot="1" x14ac:dyDescent="0.25">
      <c r="A243" s="124" t="s">
        <v>859</v>
      </c>
      <c r="B243" s="133" t="s">
        <v>125</v>
      </c>
      <c r="C243" s="131" t="s">
        <v>117</v>
      </c>
      <c r="D243" s="132">
        <v>1</v>
      </c>
      <c r="E243" s="180"/>
      <c r="F243" s="128">
        <f t="shared" si="19"/>
        <v>0</v>
      </c>
      <c r="G243" s="443"/>
      <c r="H243" s="443"/>
      <c r="I243" s="443"/>
      <c r="J243" s="443"/>
      <c r="K243" s="443"/>
      <c r="L243" s="443"/>
      <c r="M243" s="443"/>
      <c r="N243" s="443"/>
      <c r="O243" s="443"/>
      <c r="P243" s="443"/>
      <c r="Q243" s="443"/>
      <c r="R243" s="443"/>
      <c r="S243" s="443"/>
      <c r="T243" s="443"/>
    </row>
    <row r="244" spans="1:20" s="444" customFormat="1" ht="13.5" thickBot="1" x14ac:dyDescent="0.25">
      <c r="A244" s="134"/>
      <c r="B244" s="134"/>
      <c r="C244" s="134"/>
      <c r="D244" s="135"/>
      <c r="E244" s="136" t="s">
        <v>111</v>
      </c>
      <c r="F244" s="137">
        <f>SUM(F236:F243)</f>
        <v>0</v>
      </c>
      <c r="G244" s="443"/>
      <c r="H244" s="443"/>
      <c r="I244" s="443"/>
      <c r="J244" s="443"/>
      <c r="K244" s="443"/>
      <c r="L244" s="443"/>
      <c r="M244" s="443"/>
      <c r="N244" s="443"/>
      <c r="O244" s="443"/>
      <c r="P244" s="443"/>
      <c r="Q244" s="443"/>
      <c r="R244" s="443"/>
      <c r="S244" s="443"/>
      <c r="T244" s="443"/>
    </row>
    <row r="245" spans="1:20" s="444" customFormat="1" ht="12.75" x14ac:dyDescent="0.2">
      <c r="A245" s="138"/>
      <c r="B245" s="138"/>
      <c r="C245" s="138"/>
      <c r="D245" s="139"/>
      <c r="E245" s="140"/>
      <c r="F245" s="141"/>
      <c r="G245" s="443"/>
      <c r="H245" s="443"/>
      <c r="I245" s="443"/>
      <c r="J245" s="443"/>
      <c r="K245" s="443"/>
      <c r="L245" s="443"/>
      <c r="M245" s="443"/>
      <c r="N245" s="443"/>
      <c r="O245" s="443"/>
      <c r="P245" s="443"/>
      <c r="Q245" s="443"/>
      <c r="R245" s="443"/>
      <c r="S245" s="443"/>
      <c r="T245" s="443"/>
    </row>
    <row r="246" spans="1:20" s="444" customFormat="1" ht="12.75" x14ac:dyDescent="0.2">
      <c r="A246" s="122">
        <v>3.2</v>
      </c>
      <c r="B246" s="122" t="s">
        <v>11</v>
      </c>
      <c r="C246" s="123" t="s">
        <v>24</v>
      </c>
      <c r="D246" s="123" t="s">
        <v>25</v>
      </c>
      <c r="E246" s="123" t="s">
        <v>26</v>
      </c>
      <c r="F246" s="123" t="s">
        <v>27</v>
      </c>
      <c r="G246" s="443"/>
      <c r="H246" s="443"/>
      <c r="I246" s="443"/>
      <c r="J246" s="443"/>
      <c r="K246" s="443"/>
      <c r="L246" s="443"/>
      <c r="M246" s="443"/>
      <c r="N246" s="443"/>
      <c r="O246" s="443"/>
      <c r="P246" s="443"/>
      <c r="Q246" s="443"/>
      <c r="R246" s="443"/>
      <c r="S246" s="443"/>
      <c r="T246" s="443"/>
    </row>
    <row r="247" spans="1:20" s="444" customFormat="1" ht="12.75" x14ac:dyDescent="0.2">
      <c r="A247" s="142" t="s">
        <v>65</v>
      </c>
      <c r="B247" s="143" t="s">
        <v>12</v>
      </c>
      <c r="C247" s="142" t="s">
        <v>34</v>
      </c>
      <c r="D247" s="637">
        <v>293</v>
      </c>
      <c r="E247" s="182"/>
      <c r="F247" s="145">
        <f>D247*E247</f>
        <v>0</v>
      </c>
      <c r="G247" s="443"/>
      <c r="H247" s="443"/>
      <c r="I247" s="443"/>
      <c r="J247" s="443"/>
      <c r="K247" s="443"/>
      <c r="L247" s="443"/>
      <c r="M247" s="443"/>
      <c r="N247" s="443"/>
      <c r="O247" s="443"/>
      <c r="P247" s="443"/>
      <c r="Q247" s="443"/>
      <c r="R247" s="443"/>
      <c r="S247" s="443"/>
      <c r="T247" s="443"/>
    </row>
    <row r="248" spans="1:20" s="444" customFormat="1" ht="38.25" x14ac:dyDescent="0.2">
      <c r="A248" s="142" t="s">
        <v>67</v>
      </c>
      <c r="B248" s="146" t="s">
        <v>644</v>
      </c>
      <c r="C248" s="147" t="s">
        <v>34</v>
      </c>
      <c r="D248" s="638">
        <v>176</v>
      </c>
      <c r="E248" s="183"/>
      <c r="F248" s="145">
        <f t="shared" ref="F248:F257" si="20">D248*E248</f>
        <v>0</v>
      </c>
      <c r="G248" s="443"/>
      <c r="H248" s="443"/>
      <c r="I248" s="443"/>
      <c r="J248" s="443"/>
      <c r="K248" s="443"/>
      <c r="L248" s="443"/>
      <c r="M248" s="443"/>
      <c r="N248" s="443"/>
      <c r="O248" s="443"/>
      <c r="P248" s="443"/>
      <c r="Q248" s="443"/>
      <c r="R248" s="443"/>
      <c r="S248" s="443"/>
      <c r="T248" s="443"/>
    </row>
    <row r="249" spans="1:20" s="444" customFormat="1" ht="38.25" x14ac:dyDescent="0.2">
      <c r="A249" s="142" t="s">
        <v>68</v>
      </c>
      <c r="B249" s="514" t="s">
        <v>860</v>
      </c>
      <c r="C249" s="147" t="s">
        <v>34</v>
      </c>
      <c r="D249" s="638">
        <v>83</v>
      </c>
      <c r="E249" s="183"/>
      <c r="F249" s="145">
        <f t="shared" si="20"/>
        <v>0</v>
      </c>
      <c r="G249" s="443"/>
      <c r="H249" s="443"/>
      <c r="I249" s="443"/>
      <c r="J249" s="443"/>
      <c r="K249" s="443"/>
      <c r="L249" s="443"/>
      <c r="M249" s="443"/>
      <c r="N249" s="443"/>
      <c r="O249" s="443"/>
      <c r="P249" s="443"/>
      <c r="Q249" s="443"/>
      <c r="R249" s="443"/>
      <c r="S249" s="443"/>
      <c r="T249" s="443"/>
    </row>
    <row r="250" spans="1:20" s="444" customFormat="1" ht="51" x14ac:dyDescent="0.2">
      <c r="A250" s="142" t="s">
        <v>69</v>
      </c>
      <c r="B250" s="514" t="s">
        <v>861</v>
      </c>
      <c r="C250" s="147" t="s">
        <v>34</v>
      </c>
      <c r="D250" s="638">
        <v>2</v>
      </c>
      <c r="E250" s="183"/>
      <c r="F250" s="145">
        <f t="shared" si="20"/>
        <v>0</v>
      </c>
      <c r="G250" s="443"/>
      <c r="H250" s="443"/>
      <c r="I250" s="443"/>
      <c r="J250" s="443"/>
      <c r="K250" s="443"/>
      <c r="L250" s="443"/>
      <c r="M250" s="443"/>
      <c r="N250" s="443"/>
      <c r="O250" s="443"/>
      <c r="P250" s="443"/>
      <c r="Q250" s="443"/>
      <c r="R250" s="443"/>
      <c r="S250" s="443"/>
      <c r="T250" s="443"/>
    </row>
    <row r="251" spans="1:20" s="444" customFormat="1" ht="38.25" x14ac:dyDescent="0.2">
      <c r="A251" s="142" t="s">
        <v>70</v>
      </c>
      <c r="B251" s="514" t="s">
        <v>862</v>
      </c>
      <c r="C251" s="147" t="s">
        <v>34</v>
      </c>
      <c r="D251" s="639">
        <v>48</v>
      </c>
      <c r="E251" s="182"/>
      <c r="F251" s="145">
        <f t="shared" si="20"/>
        <v>0</v>
      </c>
      <c r="G251" s="443"/>
      <c r="H251" s="443"/>
      <c r="I251" s="443"/>
      <c r="J251" s="443"/>
      <c r="K251" s="443"/>
      <c r="L251" s="443"/>
      <c r="M251" s="443"/>
      <c r="N251" s="443"/>
      <c r="O251" s="443"/>
      <c r="P251" s="443"/>
      <c r="Q251" s="443"/>
      <c r="R251" s="443"/>
      <c r="S251" s="443"/>
      <c r="T251" s="443"/>
    </row>
    <row r="252" spans="1:20" s="444" customFormat="1" ht="38.25" x14ac:dyDescent="0.2">
      <c r="A252" s="142" t="s">
        <v>70</v>
      </c>
      <c r="B252" s="514" t="s">
        <v>119</v>
      </c>
      <c r="C252" s="147" t="s">
        <v>34</v>
      </c>
      <c r="D252" s="638">
        <v>46</v>
      </c>
      <c r="E252" s="183"/>
      <c r="F252" s="145">
        <f t="shared" si="20"/>
        <v>0</v>
      </c>
      <c r="G252" s="443"/>
      <c r="H252" s="443"/>
      <c r="I252" s="443"/>
      <c r="J252" s="443"/>
      <c r="K252" s="443"/>
      <c r="L252" s="443"/>
      <c r="M252" s="443"/>
      <c r="N252" s="443"/>
      <c r="O252" s="443"/>
      <c r="P252" s="443"/>
      <c r="Q252" s="443"/>
      <c r="R252" s="443"/>
      <c r="S252" s="443"/>
      <c r="T252" s="443"/>
    </row>
    <row r="253" spans="1:20" s="444" customFormat="1" ht="38.25" x14ac:dyDescent="0.2">
      <c r="A253" s="142" t="s">
        <v>645</v>
      </c>
      <c r="B253" s="514" t="s">
        <v>863</v>
      </c>
      <c r="C253" s="147" t="s">
        <v>34</v>
      </c>
      <c r="D253" s="638">
        <v>3</v>
      </c>
      <c r="E253" s="183"/>
      <c r="F253" s="145">
        <f t="shared" si="20"/>
        <v>0</v>
      </c>
      <c r="G253" s="443"/>
      <c r="H253" s="443"/>
      <c r="I253" s="443"/>
      <c r="J253" s="443"/>
      <c r="K253" s="443"/>
      <c r="L253" s="443"/>
      <c r="M253" s="443"/>
      <c r="N253" s="443"/>
      <c r="O253" s="443"/>
      <c r="P253" s="443"/>
      <c r="Q253" s="443"/>
      <c r="R253" s="443"/>
      <c r="S253" s="443"/>
      <c r="T253" s="443"/>
    </row>
    <row r="254" spans="1:20" s="444" customFormat="1" ht="38.25" x14ac:dyDescent="0.2">
      <c r="A254" s="142" t="s">
        <v>864</v>
      </c>
      <c r="B254" s="514" t="s">
        <v>646</v>
      </c>
      <c r="C254" s="147" t="s">
        <v>34</v>
      </c>
      <c r="D254" s="638">
        <v>6</v>
      </c>
      <c r="E254" s="183"/>
      <c r="F254" s="145">
        <f t="shared" si="20"/>
        <v>0</v>
      </c>
      <c r="G254" s="443"/>
      <c r="H254" s="443"/>
      <c r="I254" s="443"/>
      <c r="J254" s="443"/>
      <c r="K254" s="443"/>
      <c r="L254" s="443"/>
      <c r="M254" s="443"/>
      <c r="N254" s="443"/>
      <c r="O254" s="443"/>
      <c r="P254" s="443"/>
      <c r="Q254" s="443"/>
      <c r="R254" s="443"/>
      <c r="S254" s="443"/>
      <c r="T254" s="443"/>
    </row>
    <row r="255" spans="1:20" s="444" customFormat="1" ht="25.5" x14ac:dyDescent="0.2">
      <c r="A255" s="142" t="s">
        <v>865</v>
      </c>
      <c r="B255" s="514" t="s">
        <v>866</v>
      </c>
      <c r="C255" s="147" t="s">
        <v>34</v>
      </c>
      <c r="D255" s="638">
        <v>12</v>
      </c>
      <c r="E255" s="184"/>
      <c r="F255" s="145">
        <f t="shared" si="20"/>
        <v>0</v>
      </c>
      <c r="G255" s="443"/>
      <c r="H255" s="443"/>
      <c r="I255" s="443"/>
      <c r="J255" s="443"/>
      <c r="K255" s="443"/>
      <c r="L255" s="443"/>
      <c r="M255" s="443"/>
      <c r="N255" s="443"/>
      <c r="O255" s="443"/>
      <c r="P255" s="443"/>
      <c r="Q255" s="443"/>
      <c r="R255" s="443"/>
      <c r="S255" s="443"/>
      <c r="T255" s="443"/>
    </row>
    <row r="256" spans="1:20" s="444" customFormat="1" ht="25.5" x14ac:dyDescent="0.2">
      <c r="A256" s="142" t="s">
        <v>867</v>
      </c>
      <c r="B256" s="514" t="s">
        <v>868</v>
      </c>
      <c r="C256" s="147" t="s">
        <v>34</v>
      </c>
      <c r="D256" s="638">
        <v>25</v>
      </c>
      <c r="E256" s="184"/>
      <c r="F256" s="145">
        <f t="shared" si="20"/>
        <v>0</v>
      </c>
      <c r="G256" s="443"/>
      <c r="H256" s="443"/>
      <c r="I256" s="443"/>
      <c r="J256" s="443"/>
      <c r="K256" s="443"/>
      <c r="L256" s="443"/>
      <c r="M256" s="443"/>
      <c r="N256" s="443"/>
      <c r="O256" s="443"/>
      <c r="P256" s="443"/>
      <c r="Q256" s="443"/>
      <c r="R256" s="443"/>
      <c r="S256" s="443"/>
      <c r="T256" s="443"/>
    </row>
    <row r="257" spans="1:20" s="444" customFormat="1" ht="12.75" x14ac:dyDescent="0.2">
      <c r="A257" s="142" t="s">
        <v>869</v>
      </c>
      <c r="B257" s="514" t="s">
        <v>120</v>
      </c>
      <c r="C257" s="147" t="s">
        <v>34</v>
      </c>
      <c r="D257" s="638">
        <v>79</v>
      </c>
      <c r="E257" s="184"/>
      <c r="F257" s="145">
        <f t="shared" si="20"/>
        <v>0</v>
      </c>
      <c r="G257" s="443"/>
      <c r="H257" s="443"/>
      <c r="I257" s="443"/>
      <c r="J257" s="443"/>
      <c r="K257" s="443"/>
      <c r="L257" s="443"/>
      <c r="M257" s="443"/>
      <c r="N257" s="443"/>
      <c r="O257" s="443"/>
      <c r="P257" s="443"/>
      <c r="Q257" s="443"/>
      <c r="R257" s="443"/>
      <c r="S257" s="443"/>
      <c r="T257" s="443"/>
    </row>
    <row r="258" spans="1:20" s="444" customFormat="1" ht="13.5" thickBot="1" x14ac:dyDescent="0.25">
      <c r="A258" s="148"/>
      <c r="B258" s="149"/>
      <c r="C258" s="149"/>
      <c r="D258" s="150"/>
      <c r="E258" s="161" t="s">
        <v>870</v>
      </c>
      <c r="F258" s="162">
        <f>SUM(F247:F257)</f>
        <v>0</v>
      </c>
      <c r="G258" s="443"/>
      <c r="H258" s="443"/>
      <c r="I258" s="443"/>
      <c r="J258" s="443"/>
      <c r="K258" s="443"/>
      <c r="L258" s="443"/>
      <c r="M258" s="443"/>
      <c r="N258" s="443"/>
      <c r="O258" s="443"/>
      <c r="P258" s="443"/>
      <c r="Q258" s="443"/>
      <c r="R258" s="443"/>
      <c r="S258" s="443"/>
      <c r="T258" s="443"/>
    </row>
    <row r="259" spans="1:20" s="444" customFormat="1" ht="12.75" x14ac:dyDescent="0.2">
      <c r="G259" s="443"/>
      <c r="H259" s="443"/>
      <c r="I259" s="443"/>
      <c r="J259" s="443"/>
      <c r="K259" s="443"/>
      <c r="L259" s="443"/>
      <c r="M259" s="443"/>
      <c r="N259" s="443"/>
      <c r="O259" s="443"/>
      <c r="P259" s="443"/>
      <c r="Q259" s="443"/>
      <c r="R259" s="443"/>
      <c r="S259" s="443"/>
      <c r="T259" s="443"/>
    </row>
    <row r="260" spans="1:20" s="444" customFormat="1" ht="12.75" x14ac:dyDescent="0.2">
      <c r="A260" s="152">
        <v>3.3</v>
      </c>
      <c r="B260" s="152" t="s">
        <v>18</v>
      </c>
      <c r="C260" s="153" t="s">
        <v>24</v>
      </c>
      <c r="D260" s="153" t="s">
        <v>25</v>
      </c>
      <c r="E260" s="153" t="s">
        <v>26</v>
      </c>
      <c r="F260" s="153" t="s">
        <v>27</v>
      </c>
      <c r="G260" s="443"/>
      <c r="H260" s="443"/>
      <c r="I260" s="443"/>
      <c r="J260" s="443"/>
      <c r="K260" s="443"/>
      <c r="L260" s="443"/>
      <c r="M260" s="443"/>
      <c r="N260" s="443"/>
      <c r="O260" s="443"/>
      <c r="P260" s="443"/>
      <c r="Q260" s="443"/>
      <c r="R260" s="443"/>
      <c r="S260" s="443"/>
      <c r="T260" s="443"/>
    </row>
    <row r="261" spans="1:20" s="444" customFormat="1" ht="25.5" x14ac:dyDescent="0.2">
      <c r="A261" s="142" t="s">
        <v>71</v>
      </c>
      <c r="B261" s="146" t="s">
        <v>871</v>
      </c>
      <c r="C261" s="147" t="s">
        <v>117</v>
      </c>
      <c r="D261" s="638">
        <v>1</v>
      </c>
      <c r="E261" s="181"/>
      <c r="F261" s="155">
        <f>D261*E261</f>
        <v>0</v>
      </c>
      <c r="G261" s="443"/>
      <c r="H261" s="443"/>
      <c r="I261" s="443"/>
      <c r="J261" s="443"/>
      <c r="K261" s="443"/>
      <c r="L261" s="443"/>
      <c r="M261" s="443"/>
      <c r="N261" s="443"/>
      <c r="O261" s="443"/>
      <c r="P261" s="443"/>
      <c r="Q261" s="443"/>
      <c r="R261" s="443"/>
      <c r="S261" s="443"/>
      <c r="T261" s="443"/>
    </row>
    <row r="262" spans="1:20" s="444" customFormat="1" ht="114.75" x14ac:dyDescent="0.2">
      <c r="A262" s="142" t="s">
        <v>121</v>
      </c>
      <c r="B262" s="146" t="s">
        <v>872</v>
      </c>
      <c r="C262" s="147" t="s">
        <v>117</v>
      </c>
      <c r="D262" s="638">
        <v>1</v>
      </c>
      <c r="E262" s="181"/>
      <c r="F262" s="155">
        <f t="shared" ref="F262:F266" si="21">D262*E262</f>
        <v>0</v>
      </c>
      <c r="G262" s="443"/>
      <c r="H262" s="443"/>
      <c r="I262" s="443"/>
      <c r="J262" s="443"/>
      <c r="K262" s="443"/>
      <c r="L262" s="443"/>
      <c r="M262" s="443"/>
      <c r="N262" s="443"/>
      <c r="O262" s="443"/>
      <c r="P262" s="443"/>
      <c r="Q262" s="443"/>
      <c r="R262" s="443"/>
      <c r="S262" s="443"/>
      <c r="T262" s="443"/>
    </row>
    <row r="263" spans="1:20" s="444" customFormat="1" ht="51" x14ac:dyDescent="0.2">
      <c r="A263" s="142" t="s">
        <v>649</v>
      </c>
      <c r="B263" s="146" t="s">
        <v>873</v>
      </c>
      <c r="C263" s="147" t="s">
        <v>1</v>
      </c>
      <c r="D263" s="638">
        <v>250</v>
      </c>
      <c r="E263" s="181"/>
      <c r="F263" s="155">
        <f t="shared" si="21"/>
        <v>0</v>
      </c>
      <c r="G263" s="443"/>
      <c r="H263" s="443"/>
      <c r="I263" s="443"/>
      <c r="J263" s="443"/>
      <c r="K263" s="443"/>
      <c r="L263" s="443"/>
      <c r="M263" s="443"/>
      <c r="N263" s="443"/>
      <c r="O263" s="443"/>
      <c r="P263" s="443"/>
      <c r="Q263" s="443"/>
      <c r="R263" s="443"/>
      <c r="S263" s="443"/>
      <c r="T263" s="443"/>
    </row>
    <row r="264" spans="1:20" s="444" customFormat="1" ht="12.75" x14ac:dyDescent="0.2">
      <c r="A264" s="142" t="s">
        <v>651</v>
      </c>
      <c r="B264" s="146" t="s">
        <v>652</v>
      </c>
      <c r="C264" s="147" t="s">
        <v>34</v>
      </c>
      <c r="D264" s="638">
        <v>6</v>
      </c>
      <c r="E264" s="181"/>
      <c r="F264" s="155">
        <f t="shared" si="21"/>
        <v>0</v>
      </c>
      <c r="G264" s="443"/>
      <c r="H264" s="443"/>
      <c r="I264" s="443"/>
      <c r="J264" s="443"/>
      <c r="K264" s="443"/>
      <c r="L264" s="443"/>
      <c r="M264" s="443"/>
      <c r="N264" s="443"/>
      <c r="O264" s="443"/>
      <c r="P264" s="443"/>
      <c r="Q264" s="443"/>
      <c r="R264" s="443"/>
      <c r="S264" s="443"/>
      <c r="T264" s="443"/>
    </row>
    <row r="265" spans="1:20" s="444" customFormat="1" ht="25.5" x14ac:dyDescent="0.2">
      <c r="A265" s="142" t="s">
        <v>653</v>
      </c>
      <c r="B265" s="146" t="s">
        <v>654</v>
      </c>
      <c r="C265" s="147" t="s">
        <v>34</v>
      </c>
      <c r="D265" s="638">
        <v>6</v>
      </c>
      <c r="E265" s="181"/>
      <c r="F265" s="155">
        <f t="shared" si="21"/>
        <v>0</v>
      </c>
      <c r="G265" s="443"/>
      <c r="H265" s="443"/>
      <c r="I265" s="443"/>
      <c r="J265" s="443"/>
      <c r="K265" s="443"/>
      <c r="L265" s="443"/>
      <c r="M265" s="443"/>
      <c r="N265" s="443"/>
      <c r="O265" s="443"/>
      <c r="P265" s="443"/>
      <c r="Q265" s="443"/>
      <c r="R265" s="443"/>
      <c r="S265" s="443"/>
      <c r="T265" s="443"/>
    </row>
    <row r="266" spans="1:20" s="444" customFormat="1" ht="26.25" thickBot="1" x14ac:dyDescent="0.25">
      <c r="A266" s="142" t="s">
        <v>655</v>
      </c>
      <c r="B266" s="146" t="s">
        <v>874</v>
      </c>
      <c r="C266" s="147" t="s">
        <v>117</v>
      </c>
      <c r="D266" s="638">
        <v>1</v>
      </c>
      <c r="E266" s="181"/>
      <c r="F266" s="155">
        <f t="shared" si="21"/>
        <v>0</v>
      </c>
      <c r="G266" s="443"/>
      <c r="H266" s="443"/>
      <c r="I266" s="443"/>
      <c r="J266" s="443"/>
      <c r="K266" s="443"/>
      <c r="L266" s="443"/>
      <c r="M266" s="443"/>
      <c r="N266" s="443"/>
      <c r="O266" s="443"/>
      <c r="P266" s="443"/>
      <c r="Q266" s="443"/>
      <c r="R266" s="443"/>
      <c r="S266" s="443"/>
      <c r="T266" s="443"/>
    </row>
    <row r="267" spans="1:20" s="444" customFormat="1" ht="13.5" thickBot="1" x14ac:dyDescent="0.25">
      <c r="A267" s="154"/>
      <c r="B267" s="134"/>
      <c r="C267" s="134"/>
      <c r="D267" s="135"/>
      <c r="E267" s="136" t="s">
        <v>875</v>
      </c>
      <c r="F267" s="137">
        <f>SUM(F261:F266)</f>
        <v>0</v>
      </c>
      <c r="G267" s="443"/>
      <c r="H267" s="443"/>
      <c r="I267" s="443"/>
      <c r="J267" s="443"/>
      <c r="K267" s="443"/>
      <c r="L267" s="443"/>
      <c r="M267" s="443"/>
      <c r="N267" s="443"/>
      <c r="O267" s="443"/>
      <c r="P267" s="443"/>
      <c r="Q267" s="443"/>
      <c r="R267" s="443"/>
      <c r="S267" s="443"/>
      <c r="T267" s="443"/>
    </row>
    <row r="268" spans="1:20" s="444" customFormat="1" ht="12.75" x14ac:dyDescent="0.2">
      <c r="A268" s="341"/>
      <c r="B268" s="341"/>
      <c r="C268" s="341"/>
      <c r="D268" s="341"/>
      <c r="E268" s="341"/>
      <c r="F268" s="341"/>
      <c r="G268" s="443"/>
      <c r="H268" s="443"/>
      <c r="I268" s="443"/>
      <c r="J268" s="443"/>
      <c r="K268" s="443"/>
      <c r="L268" s="443"/>
      <c r="M268" s="443"/>
      <c r="N268" s="443"/>
      <c r="O268" s="443"/>
      <c r="P268" s="443"/>
      <c r="Q268" s="443"/>
      <c r="R268" s="443"/>
      <c r="S268" s="443"/>
      <c r="T268" s="443"/>
    </row>
    <row r="269" spans="1:20" s="444" customFormat="1" ht="12.75" x14ac:dyDescent="0.2">
      <c r="A269" s="152">
        <v>3.4</v>
      </c>
      <c r="B269" s="152" t="s">
        <v>657</v>
      </c>
      <c r="C269" s="153" t="s">
        <v>24</v>
      </c>
      <c r="D269" s="153" t="s">
        <v>25</v>
      </c>
      <c r="E269" s="153" t="s">
        <v>26</v>
      </c>
      <c r="F269" s="153" t="s">
        <v>27</v>
      </c>
      <c r="G269" s="443"/>
      <c r="H269" s="443"/>
      <c r="I269" s="443"/>
      <c r="J269" s="443"/>
      <c r="K269" s="443"/>
      <c r="L269" s="443"/>
      <c r="M269" s="443"/>
      <c r="N269" s="443"/>
      <c r="O269" s="443"/>
      <c r="P269" s="443"/>
      <c r="Q269" s="443"/>
      <c r="R269" s="443"/>
      <c r="S269" s="443"/>
      <c r="T269" s="443"/>
    </row>
    <row r="270" spans="1:20" s="444" customFormat="1" ht="115.5" thickBot="1" x14ac:dyDescent="0.25">
      <c r="A270" s="142" t="s">
        <v>658</v>
      </c>
      <c r="B270" s="146" t="s">
        <v>659</v>
      </c>
      <c r="C270" s="147" t="s">
        <v>117</v>
      </c>
      <c r="D270" s="147">
        <v>1</v>
      </c>
      <c r="E270" s="181"/>
      <c r="F270" s="155">
        <f>D270*E270</f>
        <v>0</v>
      </c>
      <c r="G270" s="443"/>
      <c r="H270" s="443"/>
      <c r="I270" s="443"/>
      <c r="J270" s="443"/>
      <c r="K270" s="443"/>
      <c r="L270" s="443"/>
      <c r="M270" s="443"/>
      <c r="N270" s="443"/>
      <c r="O270" s="443"/>
      <c r="P270" s="443"/>
      <c r="Q270" s="443"/>
      <c r="R270" s="443"/>
      <c r="S270" s="443"/>
      <c r="T270" s="443"/>
    </row>
    <row r="271" spans="1:20" s="444" customFormat="1" ht="13.5" thickBot="1" x14ac:dyDescent="0.25">
      <c r="A271" s="154"/>
      <c r="B271" s="134"/>
      <c r="C271" s="134"/>
      <c r="D271" s="135"/>
      <c r="E271" s="136" t="s">
        <v>110</v>
      </c>
      <c r="F271" s="137">
        <f>SUM(F270)</f>
        <v>0</v>
      </c>
      <c r="G271" s="443"/>
      <c r="H271" s="443"/>
      <c r="I271" s="443"/>
      <c r="J271" s="443"/>
      <c r="K271" s="443"/>
      <c r="L271" s="443"/>
      <c r="M271" s="443"/>
      <c r="N271" s="443"/>
      <c r="O271" s="443"/>
      <c r="P271" s="443"/>
      <c r="Q271" s="443"/>
      <c r="R271" s="443"/>
      <c r="S271" s="443"/>
      <c r="T271" s="443"/>
    </row>
    <row r="272" spans="1:20" s="444" customFormat="1" ht="13.5" thickBot="1" x14ac:dyDescent="0.25">
      <c r="A272" s="138"/>
      <c r="B272" s="138"/>
      <c r="C272" s="138"/>
      <c r="D272" s="139"/>
      <c r="E272" s="156"/>
      <c r="F272" s="141"/>
      <c r="G272" s="443"/>
      <c r="H272" s="443"/>
      <c r="I272" s="443"/>
      <c r="J272" s="443"/>
      <c r="K272" s="443"/>
      <c r="L272" s="443"/>
      <c r="M272" s="443"/>
      <c r="N272" s="443"/>
      <c r="O272" s="443"/>
      <c r="P272" s="443"/>
      <c r="Q272" s="443"/>
      <c r="R272" s="443"/>
      <c r="S272" s="443"/>
      <c r="T272" s="443"/>
    </row>
    <row r="273" spans="1:21" s="444" customFormat="1" ht="12.75" x14ac:dyDescent="0.2">
      <c r="A273" s="157">
        <v>3</v>
      </c>
      <c r="B273" s="970" t="s">
        <v>13</v>
      </c>
      <c r="C273" s="971"/>
      <c r="D273" s="972"/>
      <c r="E273" s="970" t="s">
        <v>27</v>
      </c>
      <c r="F273" s="973"/>
      <c r="G273" s="443"/>
      <c r="H273" s="443"/>
      <c r="I273" s="443"/>
      <c r="J273" s="443"/>
      <c r="K273" s="443"/>
      <c r="L273" s="443"/>
      <c r="M273" s="443"/>
      <c r="N273" s="443"/>
      <c r="O273" s="443"/>
      <c r="P273" s="443"/>
      <c r="Q273" s="443"/>
      <c r="R273" s="443"/>
      <c r="S273" s="443"/>
      <c r="T273" s="443"/>
    </row>
    <row r="274" spans="1:21" s="444" customFormat="1" ht="12.75" x14ac:dyDescent="0.2">
      <c r="A274" s="132">
        <f>A235</f>
        <v>3.1</v>
      </c>
      <c r="B274" s="1062" t="str">
        <f>B235</f>
        <v>Furnizime elektrike</v>
      </c>
      <c r="C274" s="1062"/>
      <c r="D274" s="1062"/>
      <c r="E274" s="1088">
        <f>F244</f>
        <v>0</v>
      </c>
      <c r="F274" s="1088"/>
      <c r="G274" s="443"/>
      <c r="H274" s="443"/>
      <c r="I274" s="443"/>
      <c r="J274" s="443"/>
      <c r="K274" s="443"/>
      <c r="L274" s="443"/>
      <c r="M274" s="443"/>
      <c r="N274" s="443"/>
      <c r="O274" s="443"/>
      <c r="P274" s="443"/>
      <c r="Q274" s="443"/>
      <c r="R274" s="443"/>
      <c r="S274" s="443"/>
      <c r="T274" s="443"/>
    </row>
    <row r="275" spans="1:21" s="444" customFormat="1" ht="12.75" x14ac:dyDescent="0.2">
      <c r="A275" s="132">
        <f>A246</f>
        <v>3.2</v>
      </c>
      <c r="B275" s="1062" t="str">
        <f>B246</f>
        <v>Trupat Ndriçues</v>
      </c>
      <c r="C275" s="1062"/>
      <c r="D275" s="1062"/>
      <c r="E275" s="1088">
        <f>F258</f>
        <v>0</v>
      </c>
      <c r="F275" s="1088"/>
      <c r="G275" s="443"/>
      <c r="H275" s="443"/>
      <c r="I275" s="443"/>
      <c r="J275" s="443"/>
      <c r="K275" s="443"/>
      <c r="L275" s="443"/>
      <c r="M275" s="443"/>
      <c r="N275" s="443"/>
      <c r="O275" s="443"/>
      <c r="P275" s="443"/>
      <c r="Q275" s="443"/>
      <c r="R275" s="443"/>
      <c r="S275" s="443"/>
      <c r="T275" s="443"/>
    </row>
    <row r="276" spans="1:21" s="444" customFormat="1" ht="12.75" x14ac:dyDescent="0.2">
      <c r="A276" s="132">
        <f>A260</f>
        <v>3.3</v>
      </c>
      <c r="B276" s="1062" t="str">
        <f>B260</f>
        <v>Sistemi I tokezimit dhe rrufepritesit</v>
      </c>
      <c r="C276" s="1062"/>
      <c r="D276" s="1062"/>
      <c r="E276" s="1088">
        <f>F267</f>
        <v>0</v>
      </c>
      <c r="F276" s="1088"/>
      <c r="G276" s="443"/>
      <c r="H276" s="443"/>
      <c r="I276" s="443"/>
      <c r="J276" s="443"/>
      <c r="K276" s="443"/>
      <c r="L276" s="443"/>
      <c r="M276" s="443"/>
      <c r="N276" s="443"/>
      <c r="O276" s="443"/>
      <c r="P276" s="443"/>
      <c r="Q276" s="443"/>
      <c r="R276" s="443"/>
      <c r="S276" s="443"/>
      <c r="T276" s="443"/>
    </row>
    <row r="277" spans="1:21" s="444" customFormat="1" ht="13.5" thickBot="1" x14ac:dyDescent="0.25">
      <c r="A277" s="159">
        <f>A269</f>
        <v>3.4</v>
      </c>
      <c r="B277" s="1063" t="str">
        <f>B269</f>
        <v>Gjeneratori</v>
      </c>
      <c r="C277" s="1063"/>
      <c r="D277" s="1063"/>
      <c r="E277" s="1089">
        <f>F271</f>
        <v>0</v>
      </c>
      <c r="F277" s="1089"/>
      <c r="G277" s="443"/>
      <c r="H277" s="443"/>
      <c r="I277" s="443"/>
      <c r="J277" s="443"/>
      <c r="K277" s="443"/>
      <c r="L277" s="443"/>
      <c r="M277" s="443"/>
      <c r="N277" s="443"/>
      <c r="O277" s="443"/>
      <c r="P277" s="443"/>
      <c r="Q277" s="443"/>
      <c r="R277" s="443"/>
      <c r="S277" s="443"/>
      <c r="T277" s="443"/>
    </row>
    <row r="278" spans="1:21" s="444" customFormat="1" ht="13.5" thickBot="1" x14ac:dyDescent="0.25">
      <c r="A278" s="160">
        <v>3</v>
      </c>
      <c r="B278" s="303" t="s">
        <v>14</v>
      </c>
      <c r="C278" s="304"/>
      <c r="D278" s="305"/>
      <c r="E278" s="938">
        <f>SUM(E274:F277)</f>
        <v>0</v>
      </c>
      <c r="F278" s="939"/>
      <c r="G278" s="443"/>
      <c r="H278" s="443"/>
      <c r="I278" s="443"/>
      <c r="J278" s="443"/>
      <c r="K278" s="443"/>
      <c r="L278" s="443"/>
      <c r="M278" s="443"/>
      <c r="N278" s="443"/>
      <c r="O278" s="443"/>
      <c r="P278" s="443"/>
      <c r="Q278" s="443"/>
      <c r="R278" s="443"/>
      <c r="S278" s="443"/>
      <c r="T278" s="443"/>
    </row>
    <row r="279" spans="1:21" s="444" customFormat="1" ht="13.5" thickBot="1" x14ac:dyDescent="0.25">
      <c r="A279" s="640"/>
      <c r="B279" s="640"/>
      <c r="C279" s="640"/>
      <c r="D279" s="641"/>
      <c r="E279" s="642"/>
      <c r="F279" s="643"/>
      <c r="G279" s="443"/>
      <c r="H279" s="443"/>
      <c r="I279" s="443"/>
      <c r="J279" s="443"/>
      <c r="K279" s="443"/>
      <c r="L279" s="443"/>
      <c r="M279" s="443"/>
      <c r="N279" s="443"/>
      <c r="O279" s="443"/>
      <c r="P279" s="443"/>
      <c r="Q279" s="443"/>
      <c r="R279" s="443"/>
      <c r="S279" s="443"/>
      <c r="T279" s="443"/>
    </row>
    <row r="280" spans="1:21" ht="12.75" x14ac:dyDescent="0.2">
      <c r="A280" s="100"/>
      <c r="B280" s="977" t="s">
        <v>72</v>
      </c>
      <c r="C280" s="977"/>
      <c r="D280" s="978"/>
      <c r="E280" s="1033" t="s">
        <v>27</v>
      </c>
      <c r="F280" s="1034"/>
      <c r="G280" s="306"/>
      <c r="H280" s="306"/>
      <c r="I280" s="306"/>
      <c r="J280" s="306"/>
      <c r="K280" s="306"/>
      <c r="L280" s="306"/>
      <c r="M280" s="306"/>
      <c r="N280" s="306"/>
      <c r="O280" s="306"/>
      <c r="P280" s="306"/>
      <c r="Q280" s="306"/>
      <c r="R280" s="306"/>
      <c r="S280" s="306"/>
      <c r="T280" s="306"/>
      <c r="U280" s="306"/>
    </row>
    <row r="281" spans="1:21" ht="12.75" x14ac:dyDescent="0.2">
      <c r="A281" s="32">
        <f>A11</f>
        <v>1</v>
      </c>
      <c r="B281" s="925" t="str">
        <f>B11</f>
        <v xml:space="preserve">Punët e Arkitekturës </v>
      </c>
      <c r="C281" s="926"/>
      <c r="D281" s="927"/>
      <c r="E281" s="928">
        <f>E147</f>
        <v>0</v>
      </c>
      <c r="F281" s="1066"/>
      <c r="G281" s="306"/>
      <c r="H281" s="306"/>
      <c r="I281" s="306"/>
      <c r="J281" s="306"/>
      <c r="K281" s="306"/>
      <c r="L281" s="306"/>
      <c r="M281" s="306"/>
      <c r="N281" s="306"/>
      <c r="O281" s="306"/>
      <c r="P281" s="306"/>
      <c r="Q281" s="306"/>
      <c r="R281" s="306"/>
      <c r="S281" s="306"/>
      <c r="T281" s="306"/>
      <c r="U281" s="306"/>
    </row>
    <row r="282" spans="1:21" ht="12.75" x14ac:dyDescent="0.2">
      <c r="A282" s="32">
        <f>A149</f>
        <v>2</v>
      </c>
      <c r="B282" s="925" t="str">
        <f>B149</f>
        <v>Punët e Makinerisë</v>
      </c>
      <c r="C282" s="926"/>
      <c r="D282" s="927"/>
      <c r="E282" s="928">
        <f>E232</f>
        <v>0</v>
      </c>
      <c r="F282" s="1066"/>
      <c r="G282" s="306"/>
      <c r="H282" s="306"/>
      <c r="I282" s="306"/>
      <c r="J282" s="306"/>
      <c r="K282" s="306"/>
      <c r="L282" s="306"/>
      <c r="M282" s="306"/>
      <c r="N282" s="306"/>
      <c r="O282" s="306"/>
      <c r="P282" s="306"/>
      <c r="Q282" s="306"/>
      <c r="R282" s="306"/>
      <c r="S282" s="306"/>
      <c r="T282" s="306"/>
      <c r="U282" s="306"/>
    </row>
    <row r="283" spans="1:21" ht="13.5" thickBot="1" x14ac:dyDescent="0.25">
      <c r="A283" s="101">
        <f>A234</f>
        <v>3</v>
      </c>
      <c r="B283" s="1067" t="str">
        <f>B234</f>
        <v>Punët e Elektrikës</v>
      </c>
      <c r="C283" s="1068"/>
      <c r="D283" s="1069"/>
      <c r="E283" s="1070">
        <f>E278</f>
        <v>0</v>
      </c>
      <c r="F283" s="1071"/>
      <c r="G283" s="306"/>
      <c r="H283" s="306"/>
      <c r="I283" s="306"/>
      <c r="J283" s="306"/>
      <c r="K283" s="306"/>
      <c r="L283" s="306"/>
      <c r="M283" s="306"/>
      <c r="N283" s="306"/>
      <c r="O283" s="306"/>
      <c r="P283" s="306"/>
      <c r="Q283" s="306"/>
      <c r="R283" s="306"/>
      <c r="S283" s="306"/>
      <c r="T283" s="306"/>
      <c r="U283" s="306"/>
    </row>
    <row r="284" spans="1:21" ht="13.5" thickBot="1" x14ac:dyDescent="0.25">
      <c r="A284" s="102"/>
      <c r="B284" s="940" t="s">
        <v>16</v>
      </c>
      <c r="C284" s="941"/>
      <c r="D284" s="942"/>
      <c r="E284" s="837">
        <f>SUM(E281:F283)</f>
        <v>0</v>
      </c>
      <c r="F284" s="839"/>
      <c r="G284" s="306"/>
      <c r="H284" s="306"/>
      <c r="I284" s="306"/>
      <c r="J284" s="306"/>
      <c r="K284" s="306"/>
      <c r="L284" s="306"/>
      <c r="M284" s="306"/>
      <c r="N284" s="306"/>
      <c r="O284" s="306"/>
      <c r="P284" s="306"/>
      <c r="Q284" s="306"/>
      <c r="R284" s="306"/>
      <c r="S284" s="306"/>
      <c r="T284" s="306"/>
      <c r="U284" s="306"/>
    </row>
    <row r="285" spans="1:21" x14ac:dyDescent="0.2">
      <c r="G285" s="306"/>
      <c r="H285" s="306"/>
      <c r="I285" s="306"/>
      <c r="J285" s="306"/>
      <c r="K285" s="306"/>
      <c r="L285" s="306"/>
      <c r="M285" s="306"/>
      <c r="N285" s="306"/>
      <c r="O285" s="306"/>
      <c r="P285" s="306"/>
      <c r="Q285" s="306"/>
      <c r="R285" s="306"/>
      <c r="S285" s="306"/>
      <c r="T285" s="306"/>
      <c r="U285" s="306"/>
    </row>
    <row r="286" spans="1:21" x14ac:dyDescent="0.2">
      <c r="G286" s="306"/>
      <c r="H286" s="306"/>
      <c r="I286" s="306"/>
      <c r="J286" s="306"/>
      <c r="K286" s="306"/>
      <c r="L286" s="306"/>
      <c r="M286" s="306"/>
      <c r="N286" s="306"/>
      <c r="O286" s="306"/>
      <c r="P286" s="306"/>
      <c r="Q286" s="306"/>
      <c r="R286" s="306"/>
      <c r="S286" s="306"/>
      <c r="T286" s="306"/>
      <c r="U286" s="306"/>
    </row>
    <row r="287" spans="1:21" ht="12.75" x14ac:dyDescent="0.2">
      <c r="B287" s="948" t="s">
        <v>1038</v>
      </c>
      <c r="C287" s="948"/>
      <c r="D287" s="948"/>
      <c r="E287" s="948"/>
      <c r="G287" s="306"/>
      <c r="H287" s="306"/>
      <c r="I287" s="306"/>
      <c r="J287" s="306"/>
      <c r="K287" s="306"/>
      <c r="L287" s="306"/>
      <c r="M287" s="306"/>
      <c r="N287" s="306"/>
      <c r="O287" s="306"/>
      <c r="P287" s="306"/>
      <c r="Q287" s="306"/>
      <c r="R287" s="306"/>
      <c r="S287" s="306"/>
      <c r="T287" s="306"/>
      <c r="U287" s="306"/>
    </row>
    <row r="288" spans="1:21" x14ac:dyDescent="0.2">
      <c r="G288" s="306"/>
      <c r="H288" s="306"/>
      <c r="I288" s="306"/>
      <c r="J288" s="306"/>
      <c r="K288" s="306"/>
      <c r="L288" s="306"/>
      <c r="M288" s="306"/>
      <c r="N288" s="306"/>
      <c r="O288" s="306"/>
      <c r="P288" s="306"/>
      <c r="Q288" s="306"/>
      <c r="R288" s="306"/>
      <c r="S288" s="306"/>
      <c r="T288" s="306"/>
      <c r="U288" s="306"/>
    </row>
    <row r="289" spans="7:21" x14ac:dyDescent="0.2">
      <c r="G289" s="306"/>
      <c r="H289" s="306"/>
      <c r="I289" s="306"/>
      <c r="J289" s="306"/>
      <c r="K289" s="306"/>
      <c r="L289" s="306"/>
      <c r="M289" s="306"/>
      <c r="N289" s="306"/>
      <c r="O289" s="306"/>
      <c r="P289" s="306"/>
      <c r="Q289" s="306"/>
      <c r="R289" s="306"/>
      <c r="S289" s="306"/>
      <c r="T289" s="306"/>
      <c r="U289" s="306"/>
    </row>
    <row r="290" spans="7:21" x14ac:dyDescent="0.2">
      <c r="G290" s="306"/>
      <c r="H290" s="306"/>
      <c r="I290" s="306"/>
      <c r="J290" s="306"/>
      <c r="K290" s="306"/>
      <c r="L290" s="306"/>
      <c r="M290" s="306"/>
      <c r="N290" s="306"/>
      <c r="O290" s="306"/>
      <c r="P290" s="306"/>
      <c r="Q290" s="306"/>
      <c r="R290" s="306"/>
      <c r="S290" s="306"/>
      <c r="T290" s="306"/>
      <c r="U290" s="306"/>
    </row>
    <row r="291" spans="7:21" x14ac:dyDescent="0.2">
      <c r="G291" s="306"/>
      <c r="H291" s="306"/>
      <c r="I291" s="306"/>
      <c r="J291" s="306"/>
      <c r="K291" s="306"/>
      <c r="L291" s="306"/>
      <c r="M291" s="306"/>
      <c r="N291" s="306"/>
      <c r="O291" s="306"/>
      <c r="P291" s="306"/>
      <c r="Q291" s="306"/>
      <c r="R291" s="306"/>
      <c r="S291" s="306"/>
      <c r="T291" s="306"/>
      <c r="U291" s="306"/>
    </row>
    <row r="292" spans="7:21" x14ac:dyDescent="0.2">
      <c r="G292" s="306"/>
      <c r="H292" s="306"/>
      <c r="I292" s="306"/>
      <c r="J292" s="306"/>
      <c r="K292" s="306"/>
      <c r="L292" s="306"/>
      <c r="M292" s="306"/>
      <c r="N292" s="306"/>
      <c r="O292" s="306"/>
      <c r="P292" s="306"/>
      <c r="Q292" s="306"/>
      <c r="R292" s="306"/>
      <c r="S292" s="306"/>
      <c r="T292" s="306"/>
      <c r="U292" s="306"/>
    </row>
    <row r="293" spans="7:21" x14ac:dyDescent="0.2">
      <c r="G293" s="306"/>
      <c r="H293" s="306"/>
      <c r="I293" s="306"/>
      <c r="J293" s="306"/>
      <c r="K293" s="306"/>
      <c r="L293" s="306"/>
      <c r="M293" s="306"/>
      <c r="N293" s="306"/>
      <c r="O293" s="306"/>
      <c r="P293" s="306"/>
      <c r="Q293" s="306"/>
      <c r="R293" s="306"/>
      <c r="S293" s="306"/>
      <c r="T293" s="306"/>
      <c r="U293" s="306"/>
    </row>
    <row r="294" spans="7:21" x14ac:dyDescent="0.2">
      <c r="G294" s="306"/>
      <c r="H294" s="306"/>
      <c r="I294" s="306"/>
      <c r="J294" s="306"/>
      <c r="K294" s="306"/>
      <c r="L294" s="306"/>
      <c r="M294" s="306"/>
      <c r="N294" s="306"/>
      <c r="O294" s="306"/>
      <c r="P294" s="306"/>
      <c r="Q294" s="306"/>
      <c r="R294" s="306"/>
      <c r="S294" s="306"/>
      <c r="T294" s="306"/>
      <c r="U294" s="306"/>
    </row>
    <row r="295" spans="7:21" x14ac:dyDescent="0.2">
      <c r="G295" s="306"/>
      <c r="H295" s="306"/>
      <c r="I295" s="306"/>
      <c r="J295" s="306"/>
      <c r="K295" s="306"/>
      <c r="L295" s="306"/>
      <c r="M295" s="306"/>
      <c r="N295" s="306"/>
      <c r="O295" s="306"/>
      <c r="P295" s="306"/>
      <c r="Q295" s="306"/>
      <c r="R295" s="306"/>
      <c r="S295" s="306"/>
      <c r="T295" s="306"/>
      <c r="U295" s="306"/>
    </row>
    <row r="296" spans="7:21" x14ac:dyDescent="0.2">
      <c r="G296" s="306"/>
      <c r="H296" s="306"/>
      <c r="I296" s="306"/>
      <c r="J296" s="306"/>
      <c r="K296" s="306"/>
      <c r="L296" s="306"/>
      <c r="M296" s="306"/>
      <c r="N296" s="306"/>
      <c r="O296" s="306"/>
      <c r="P296" s="306"/>
      <c r="Q296" s="306"/>
      <c r="R296" s="306"/>
      <c r="S296" s="306"/>
      <c r="T296" s="306"/>
      <c r="U296" s="306"/>
    </row>
    <row r="297" spans="7:21" x14ac:dyDescent="0.2">
      <c r="G297" s="306"/>
      <c r="H297" s="306"/>
      <c r="I297" s="306"/>
      <c r="J297" s="306"/>
      <c r="K297" s="306"/>
      <c r="L297" s="306"/>
      <c r="M297" s="306"/>
      <c r="N297" s="306"/>
      <c r="O297" s="306"/>
      <c r="P297" s="306"/>
      <c r="Q297" s="306"/>
      <c r="R297" s="306"/>
      <c r="S297" s="306"/>
      <c r="T297" s="306"/>
      <c r="U297" s="306"/>
    </row>
    <row r="298" spans="7:21" x14ac:dyDescent="0.2">
      <c r="G298" s="306"/>
      <c r="H298" s="306"/>
      <c r="I298" s="306"/>
      <c r="J298" s="306"/>
      <c r="K298" s="306"/>
      <c r="L298" s="306"/>
      <c r="M298" s="306"/>
      <c r="N298" s="306"/>
      <c r="O298" s="306"/>
      <c r="P298" s="306"/>
      <c r="Q298" s="306"/>
      <c r="R298" s="306"/>
      <c r="S298" s="306"/>
      <c r="T298" s="306"/>
      <c r="U298" s="306"/>
    </row>
    <row r="299" spans="7:21" x14ac:dyDescent="0.2">
      <c r="G299" s="306"/>
      <c r="H299" s="306"/>
      <c r="I299" s="306"/>
      <c r="J299" s="306"/>
      <c r="K299" s="306"/>
      <c r="L299" s="306"/>
      <c r="M299" s="306"/>
      <c r="N299" s="306"/>
      <c r="O299" s="306"/>
      <c r="P299" s="306"/>
      <c r="Q299" s="306"/>
      <c r="R299" s="306"/>
      <c r="S299" s="306"/>
      <c r="T299" s="306"/>
      <c r="U299" s="306"/>
    </row>
    <row r="300" spans="7:21" x14ac:dyDescent="0.2">
      <c r="G300" s="306"/>
      <c r="H300" s="306"/>
      <c r="I300" s="306"/>
      <c r="J300" s="306"/>
      <c r="K300" s="306"/>
      <c r="L300" s="306"/>
      <c r="M300" s="306"/>
      <c r="N300" s="306"/>
      <c r="O300" s="306"/>
      <c r="P300" s="306"/>
      <c r="Q300" s="306"/>
      <c r="R300" s="306"/>
      <c r="S300" s="306"/>
      <c r="T300" s="306"/>
      <c r="U300" s="306"/>
    </row>
    <row r="301" spans="7:21" x14ac:dyDescent="0.2">
      <c r="G301" s="306"/>
      <c r="H301" s="306"/>
      <c r="I301" s="306"/>
      <c r="J301" s="306"/>
      <c r="K301" s="306"/>
      <c r="L301" s="306"/>
      <c r="M301" s="306"/>
      <c r="N301" s="306"/>
      <c r="O301" s="306"/>
      <c r="P301" s="306"/>
      <c r="Q301" s="306"/>
      <c r="R301" s="306"/>
      <c r="S301" s="306"/>
      <c r="T301" s="306"/>
      <c r="U301" s="306"/>
    </row>
    <row r="302" spans="7:21" x14ac:dyDescent="0.2">
      <c r="G302" s="306"/>
      <c r="H302" s="306"/>
      <c r="I302" s="306"/>
      <c r="J302" s="306"/>
      <c r="K302" s="306"/>
      <c r="L302" s="306"/>
      <c r="M302" s="306"/>
      <c r="N302" s="306"/>
      <c r="O302" s="306"/>
      <c r="P302" s="306"/>
      <c r="Q302" s="306"/>
      <c r="R302" s="306"/>
      <c r="S302" s="306"/>
      <c r="T302" s="306"/>
      <c r="U302" s="306"/>
    </row>
    <row r="303" spans="7:21" x14ac:dyDescent="0.2">
      <c r="G303" s="306"/>
      <c r="H303" s="306"/>
      <c r="I303" s="306"/>
      <c r="J303" s="306"/>
      <c r="K303" s="306"/>
      <c r="L303" s="306"/>
      <c r="M303" s="306"/>
      <c r="N303" s="306"/>
      <c r="O303" s="306"/>
      <c r="P303" s="306"/>
      <c r="Q303" s="306"/>
      <c r="R303" s="306"/>
      <c r="S303" s="306"/>
      <c r="T303" s="306"/>
      <c r="U303" s="306"/>
    </row>
    <row r="304" spans="7:21" x14ac:dyDescent="0.2">
      <c r="G304" s="306"/>
      <c r="H304" s="306"/>
      <c r="I304" s="306"/>
      <c r="J304" s="306"/>
      <c r="K304" s="306"/>
      <c r="L304" s="306"/>
      <c r="M304" s="306"/>
      <c r="N304" s="306"/>
      <c r="O304" s="306"/>
      <c r="P304" s="306"/>
      <c r="Q304" s="306"/>
      <c r="R304" s="306"/>
      <c r="S304" s="306"/>
      <c r="T304" s="306"/>
      <c r="U304" s="306"/>
    </row>
    <row r="305" spans="7:21" x14ac:dyDescent="0.2">
      <c r="G305" s="306"/>
      <c r="H305" s="306"/>
      <c r="I305" s="306"/>
      <c r="J305" s="306"/>
      <c r="K305" s="306"/>
      <c r="L305" s="306"/>
      <c r="M305" s="306"/>
      <c r="N305" s="306"/>
      <c r="O305" s="306"/>
      <c r="P305" s="306"/>
      <c r="Q305" s="306"/>
      <c r="R305" s="306"/>
      <c r="S305" s="306"/>
      <c r="T305" s="306"/>
      <c r="U305" s="306"/>
    </row>
    <row r="306" spans="7:21" x14ac:dyDescent="0.2">
      <c r="G306" s="306"/>
      <c r="H306" s="306"/>
      <c r="I306" s="306"/>
      <c r="J306" s="306"/>
      <c r="K306" s="306"/>
      <c r="L306" s="306"/>
      <c r="M306" s="306"/>
      <c r="N306" s="306"/>
      <c r="O306" s="306"/>
      <c r="P306" s="306"/>
      <c r="Q306" s="306"/>
      <c r="R306" s="306"/>
      <c r="S306" s="306"/>
      <c r="T306" s="306"/>
      <c r="U306" s="306"/>
    </row>
    <row r="307" spans="7:21" x14ac:dyDescent="0.2">
      <c r="G307" s="306"/>
      <c r="H307" s="306"/>
      <c r="I307" s="306"/>
      <c r="J307" s="306"/>
      <c r="K307" s="306"/>
      <c r="L307" s="306"/>
      <c r="M307" s="306"/>
      <c r="N307" s="306"/>
      <c r="O307" s="306"/>
      <c r="P307" s="306"/>
      <c r="Q307" s="306"/>
      <c r="R307" s="306"/>
      <c r="S307" s="306"/>
      <c r="T307" s="306"/>
      <c r="U307" s="306"/>
    </row>
    <row r="308" spans="7:21" x14ac:dyDescent="0.2">
      <c r="G308" s="306"/>
      <c r="H308" s="306"/>
      <c r="I308" s="306"/>
      <c r="J308" s="306"/>
      <c r="K308" s="306"/>
      <c r="L308" s="306"/>
      <c r="M308" s="306"/>
      <c r="N308" s="306"/>
      <c r="O308" s="306"/>
      <c r="P308" s="306"/>
      <c r="Q308" s="306"/>
      <c r="R308" s="306"/>
      <c r="S308" s="306"/>
      <c r="T308" s="306"/>
      <c r="U308" s="306"/>
    </row>
    <row r="309" spans="7:21" x14ac:dyDescent="0.2">
      <c r="G309" s="306"/>
      <c r="H309" s="306"/>
      <c r="I309" s="306"/>
      <c r="J309" s="306"/>
      <c r="K309" s="306"/>
      <c r="L309" s="306"/>
      <c r="M309" s="306"/>
      <c r="N309" s="306"/>
      <c r="O309" s="306"/>
      <c r="P309" s="306"/>
      <c r="Q309" s="306"/>
      <c r="R309" s="306"/>
      <c r="S309" s="306"/>
      <c r="T309" s="306"/>
      <c r="U309" s="306"/>
    </row>
    <row r="310" spans="7:21" x14ac:dyDescent="0.2">
      <c r="G310" s="306"/>
      <c r="H310" s="306"/>
      <c r="I310" s="306"/>
      <c r="J310" s="306"/>
      <c r="K310" s="306"/>
      <c r="L310" s="306"/>
      <c r="M310" s="306"/>
      <c r="N310" s="306"/>
      <c r="O310" s="306"/>
      <c r="P310" s="306"/>
      <c r="Q310" s="306"/>
      <c r="R310" s="306"/>
      <c r="S310" s="306"/>
      <c r="T310" s="306"/>
      <c r="U310" s="306"/>
    </row>
    <row r="311" spans="7:21" x14ac:dyDescent="0.2">
      <c r="G311" s="306"/>
      <c r="H311" s="306"/>
      <c r="I311" s="306"/>
      <c r="J311" s="306"/>
      <c r="K311" s="306"/>
      <c r="L311" s="306"/>
      <c r="M311" s="306"/>
      <c r="N311" s="306"/>
      <c r="O311" s="306"/>
      <c r="P311" s="306"/>
      <c r="Q311" s="306"/>
      <c r="R311" s="306"/>
      <c r="S311" s="306"/>
      <c r="T311" s="306"/>
      <c r="U311" s="306"/>
    </row>
    <row r="312" spans="7:21" x14ac:dyDescent="0.2">
      <c r="G312" s="306"/>
      <c r="H312" s="306"/>
      <c r="I312" s="306"/>
      <c r="J312" s="306"/>
      <c r="K312" s="306"/>
      <c r="L312" s="306"/>
      <c r="M312" s="306"/>
      <c r="N312" s="306"/>
      <c r="O312" s="306"/>
      <c r="P312" s="306"/>
      <c r="Q312" s="306"/>
      <c r="R312" s="306"/>
      <c r="S312" s="306"/>
      <c r="T312" s="306"/>
      <c r="U312" s="306"/>
    </row>
    <row r="313" spans="7:21" x14ac:dyDescent="0.2">
      <c r="G313" s="306"/>
      <c r="H313" s="306"/>
      <c r="I313" s="306"/>
      <c r="J313" s="306"/>
      <c r="K313" s="306"/>
      <c r="L313" s="306"/>
      <c r="M313" s="306"/>
      <c r="N313" s="306"/>
      <c r="O313" s="306"/>
      <c r="P313" s="306"/>
      <c r="Q313" s="306"/>
      <c r="R313" s="306"/>
      <c r="S313" s="306"/>
      <c r="T313" s="306"/>
      <c r="U313" s="306"/>
    </row>
    <row r="314" spans="7:21" x14ac:dyDescent="0.2">
      <c r="H314" s="306"/>
      <c r="I314" s="306"/>
      <c r="J314" s="306"/>
      <c r="K314" s="306"/>
      <c r="L314" s="306"/>
      <c r="M314" s="306"/>
      <c r="N314" s="306"/>
      <c r="O314" s="306"/>
      <c r="P314" s="306"/>
      <c r="Q314" s="306"/>
      <c r="R314" s="306"/>
      <c r="S314" s="306"/>
      <c r="T314" s="306"/>
      <c r="U314" s="306"/>
    </row>
    <row r="315" spans="7:21" x14ac:dyDescent="0.2">
      <c r="H315" s="306"/>
      <c r="I315" s="306"/>
      <c r="J315" s="306"/>
      <c r="K315" s="306"/>
      <c r="L315" s="306"/>
      <c r="M315" s="306"/>
      <c r="N315" s="306"/>
      <c r="O315" s="306"/>
      <c r="P315" s="306"/>
      <c r="Q315" s="306"/>
      <c r="R315" s="306"/>
      <c r="S315" s="306"/>
      <c r="T315" s="306"/>
      <c r="U315" s="306"/>
    </row>
    <row r="316" spans="7:21" x14ac:dyDescent="0.2">
      <c r="H316" s="306"/>
      <c r="I316" s="306"/>
      <c r="J316" s="306"/>
      <c r="K316" s="306"/>
      <c r="L316" s="306"/>
      <c r="M316" s="306"/>
      <c r="N316" s="306"/>
      <c r="O316" s="306"/>
      <c r="P316" s="306"/>
      <c r="Q316" s="306"/>
      <c r="R316" s="306"/>
      <c r="S316" s="306"/>
      <c r="T316" s="306"/>
      <c r="U316" s="306"/>
    </row>
    <row r="317" spans="7:21" x14ac:dyDescent="0.2">
      <c r="H317" s="306"/>
      <c r="I317" s="306"/>
      <c r="J317" s="306"/>
      <c r="K317" s="306"/>
      <c r="L317" s="306"/>
      <c r="M317" s="306"/>
      <c r="N317" s="306"/>
      <c r="O317" s="306"/>
      <c r="P317" s="306"/>
      <c r="Q317" s="306"/>
      <c r="R317" s="306"/>
      <c r="S317" s="306"/>
      <c r="T317" s="306"/>
      <c r="U317" s="306"/>
    </row>
    <row r="318" spans="7:21" x14ac:dyDescent="0.2">
      <c r="H318" s="306"/>
      <c r="I318" s="306"/>
      <c r="J318" s="306"/>
      <c r="K318" s="306"/>
      <c r="L318" s="306"/>
      <c r="M318" s="306"/>
      <c r="N318" s="306"/>
      <c r="O318" s="306"/>
      <c r="P318" s="306"/>
      <c r="Q318" s="306"/>
      <c r="R318" s="306"/>
      <c r="S318" s="306"/>
      <c r="T318" s="306"/>
      <c r="U318" s="306"/>
    </row>
    <row r="319" spans="7:21" x14ac:dyDescent="0.2">
      <c r="H319" s="306"/>
      <c r="I319" s="306"/>
      <c r="J319" s="306"/>
      <c r="K319" s="306"/>
      <c r="L319" s="306"/>
      <c r="M319" s="306"/>
      <c r="N319" s="306"/>
      <c r="O319" s="306"/>
      <c r="P319" s="306"/>
      <c r="Q319" s="306"/>
      <c r="R319" s="306"/>
      <c r="S319" s="306"/>
      <c r="T319" s="306"/>
      <c r="U319" s="306"/>
    </row>
    <row r="320" spans="7:21" x14ac:dyDescent="0.2">
      <c r="H320" s="306"/>
      <c r="I320" s="306"/>
      <c r="J320" s="306"/>
      <c r="K320" s="306"/>
      <c r="L320" s="306"/>
      <c r="M320" s="306"/>
      <c r="N320" s="306"/>
      <c r="O320" s="306"/>
      <c r="P320" s="306"/>
      <c r="Q320" s="306"/>
      <c r="R320" s="306"/>
      <c r="S320" s="306"/>
      <c r="T320" s="306"/>
      <c r="U320" s="306"/>
    </row>
    <row r="321" spans="8:21" x14ac:dyDescent="0.2">
      <c r="H321" s="306"/>
      <c r="I321" s="306"/>
      <c r="J321" s="306"/>
      <c r="K321" s="306"/>
      <c r="L321" s="306"/>
      <c r="M321" s="306"/>
      <c r="N321" s="306"/>
      <c r="O321" s="306"/>
      <c r="P321" s="306"/>
      <c r="Q321" s="306"/>
      <c r="R321" s="306"/>
      <c r="S321" s="306"/>
      <c r="T321" s="306"/>
      <c r="U321" s="306"/>
    </row>
    <row r="322" spans="8:21" x14ac:dyDescent="0.2">
      <c r="H322" s="306"/>
      <c r="I322" s="306"/>
      <c r="J322" s="306"/>
      <c r="K322" s="306"/>
      <c r="L322" s="306"/>
      <c r="M322" s="306"/>
      <c r="N322" s="306"/>
      <c r="O322" s="306"/>
      <c r="P322" s="306"/>
      <c r="Q322" s="306"/>
      <c r="R322" s="306"/>
      <c r="S322" s="306"/>
      <c r="T322" s="306"/>
      <c r="U322" s="306"/>
    </row>
    <row r="323" spans="8:21" x14ac:dyDescent="0.2">
      <c r="H323" s="306"/>
      <c r="I323" s="306"/>
      <c r="J323" s="306"/>
      <c r="K323" s="306"/>
      <c r="L323" s="306"/>
      <c r="M323" s="306"/>
      <c r="N323" s="306"/>
      <c r="O323" s="306"/>
      <c r="P323" s="306"/>
      <c r="Q323" s="306"/>
      <c r="R323" s="306"/>
      <c r="S323" s="306"/>
      <c r="T323" s="306"/>
      <c r="U323" s="306"/>
    </row>
    <row r="324" spans="8:21" x14ac:dyDescent="0.2">
      <c r="H324" s="306"/>
      <c r="I324" s="306"/>
      <c r="J324" s="306"/>
      <c r="K324" s="306"/>
      <c r="L324" s="306"/>
      <c r="M324" s="306"/>
      <c r="N324" s="306"/>
      <c r="O324" s="306"/>
      <c r="P324" s="306"/>
      <c r="Q324" s="306"/>
      <c r="R324" s="306"/>
      <c r="S324" s="306"/>
      <c r="T324" s="306"/>
      <c r="U324" s="306"/>
    </row>
    <row r="325" spans="8:21" x14ac:dyDescent="0.2">
      <c r="H325" s="306"/>
      <c r="I325" s="306"/>
      <c r="J325" s="306"/>
      <c r="K325" s="306"/>
      <c r="L325" s="306"/>
      <c r="M325" s="306"/>
      <c r="N325" s="306"/>
      <c r="O325" s="306"/>
      <c r="P325" s="306"/>
      <c r="Q325" s="306"/>
      <c r="R325" s="306"/>
      <c r="S325" s="306"/>
      <c r="T325" s="306"/>
      <c r="U325" s="306"/>
    </row>
    <row r="326" spans="8:21" x14ac:dyDescent="0.2">
      <c r="H326" s="306"/>
      <c r="I326" s="306"/>
      <c r="J326" s="306"/>
      <c r="K326" s="306"/>
      <c r="L326" s="306"/>
      <c r="M326" s="306"/>
      <c r="N326" s="306"/>
      <c r="O326" s="306"/>
      <c r="P326" s="306"/>
      <c r="Q326" s="306"/>
      <c r="R326" s="306"/>
      <c r="S326" s="306"/>
      <c r="T326" s="306"/>
      <c r="U326" s="306"/>
    </row>
    <row r="327" spans="8:21" x14ac:dyDescent="0.2">
      <c r="H327" s="306"/>
      <c r="I327" s="306"/>
      <c r="J327" s="306"/>
      <c r="K327" s="306"/>
      <c r="L327" s="306"/>
      <c r="M327" s="306"/>
      <c r="N327" s="306"/>
      <c r="O327" s="306"/>
      <c r="P327" s="306"/>
      <c r="Q327" s="306"/>
      <c r="R327" s="306"/>
      <c r="S327" s="306"/>
      <c r="T327" s="306"/>
      <c r="U327" s="306"/>
    </row>
    <row r="328" spans="8:21" x14ac:dyDescent="0.2">
      <c r="H328" s="306"/>
      <c r="I328" s="306"/>
      <c r="J328" s="306"/>
      <c r="K328" s="306"/>
      <c r="L328" s="306"/>
      <c r="M328" s="306"/>
      <c r="N328" s="306"/>
      <c r="O328" s="306"/>
      <c r="P328" s="306"/>
      <c r="Q328" s="306"/>
      <c r="R328" s="306"/>
      <c r="S328" s="306"/>
      <c r="T328" s="306"/>
      <c r="U328" s="306"/>
    </row>
    <row r="329" spans="8:21" x14ac:dyDescent="0.2">
      <c r="H329" s="306"/>
      <c r="I329" s="306"/>
      <c r="J329" s="306"/>
      <c r="K329" s="306"/>
      <c r="L329" s="306"/>
      <c r="M329" s="306"/>
      <c r="N329" s="306"/>
      <c r="O329" s="306"/>
      <c r="P329" s="306"/>
      <c r="Q329" s="306"/>
      <c r="R329" s="306"/>
      <c r="S329" s="306"/>
      <c r="T329" s="306"/>
      <c r="U329" s="306"/>
    </row>
    <row r="330" spans="8:21" x14ac:dyDescent="0.2">
      <c r="H330" s="306"/>
      <c r="I330" s="306"/>
      <c r="J330" s="306"/>
      <c r="K330" s="306"/>
      <c r="L330" s="306"/>
      <c r="M330" s="306"/>
      <c r="N330" s="306"/>
      <c r="O330" s="306"/>
      <c r="P330" s="306"/>
      <c r="Q330" s="306"/>
      <c r="R330" s="306"/>
      <c r="S330" s="306"/>
      <c r="T330" s="306"/>
      <c r="U330" s="306"/>
    </row>
    <row r="331" spans="8:21" x14ac:dyDescent="0.2">
      <c r="H331" s="306"/>
      <c r="I331" s="306"/>
      <c r="J331" s="306"/>
      <c r="K331" s="306"/>
      <c r="L331" s="306"/>
      <c r="M331" s="306"/>
      <c r="N331" s="306"/>
      <c r="O331" s="306"/>
      <c r="P331" s="306"/>
      <c r="Q331" s="306"/>
      <c r="R331" s="306"/>
      <c r="S331" s="306"/>
      <c r="T331" s="306"/>
      <c r="U331" s="306"/>
    </row>
    <row r="332" spans="8:21" x14ac:dyDescent="0.2">
      <c r="H332" s="306"/>
      <c r="I332" s="306"/>
      <c r="J332" s="306"/>
      <c r="K332" s="306"/>
      <c r="L332" s="306"/>
      <c r="M332" s="306"/>
      <c r="N332" s="306"/>
      <c r="O332" s="306"/>
      <c r="P332" s="306"/>
      <c r="Q332" s="306"/>
      <c r="R332" s="306"/>
      <c r="S332" s="306"/>
      <c r="T332" s="306"/>
      <c r="U332" s="306"/>
    </row>
    <row r="333" spans="8:21" x14ac:dyDescent="0.2">
      <c r="H333" s="306"/>
      <c r="I333" s="306"/>
      <c r="J333" s="306"/>
      <c r="K333" s="306"/>
      <c r="L333" s="306"/>
      <c r="M333" s="306"/>
      <c r="N333" s="306"/>
      <c r="O333" s="306"/>
      <c r="P333" s="306"/>
      <c r="Q333" s="306"/>
      <c r="R333" s="306"/>
      <c r="S333" s="306"/>
      <c r="T333" s="306"/>
      <c r="U333" s="306"/>
    </row>
    <row r="334" spans="8:21" x14ac:dyDescent="0.2">
      <c r="H334" s="306"/>
      <c r="I334" s="306"/>
      <c r="J334" s="306"/>
      <c r="K334" s="306"/>
      <c r="L334" s="306"/>
      <c r="M334" s="306"/>
      <c r="N334" s="306"/>
      <c r="O334" s="306"/>
      <c r="P334" s="306"/>
      <c r="Q334" s="306"/>
      <c r="R334" s="306"/>
      <c r="S334" s="306"/>
      <c r="T334" s="306"/>
      <c r="U334" s="306"/>
    </row>
    <row r="335" spans="8:21" x14ac:dyDescent="0.2">
      <c r="H335" s="306"/>
      <c r="I335" s="306"/>
      <c r="J335" s="306"/>
      <c r="K335" s="306"/>
      <c r="L335" s="306"/>
      <c r="M335" s="306"/>
      <c r="N335" s="306"/>
      <c r="O335" s="306"/>
      <c r="P335" s="306"/>
      <c r="Q335" s="306"/>
      <c r="R335" s="306"/>
      <c r="S335" s="306"/>
      <c r="T335" s="306"/>
      <c r="U335" s="306"/>
    </row>
    <row r="336" spans="8:21" x14ac:dyDescent="0.2">
      <c r="H336" s="306"/>
      <c r="I336" s="306"/>
      <c r="J336" s="306"/>
      <c r="K336" s="306"/>
      <c r="L336" s="306"/>
      <c r="M336" s="306"/>
      <c r="N336" s="306"/>
      <c r="O336" s="306"/>
      <c r="P336" s="306"/>
      <c r="Q336" s="306"/>
      <c r="R336" s="306"/>
      <c r="S336" s="306"/>
      <c r="T336" s="306"/>
      <c r="U336" s="306"/>
    </row>
    <row r="337" spans="8:21" x14ac:dyDescent="0.2">
      <c r="H337" s="306"/>
      <c r="I337" s="306"/>
      <c r="J337" s="306"/>
      <c r="K337" s="306"/>
      <c r="L337" s="306"/>
      <c r="M337" s="306"/>
      <c r="N337" s="306"/>
      <c r="O337" s="306"/>
      <c r="P337" s="306"/>
      <c r="Q337" s="306"/>
      <c r="R337" s="306"/>
      <c r="S337" s="306"/>
      <c r="T337" s="306"/>
      <c r="U337" s="306"/>
    </row>
    <row r="338" spans="8:21" x14ac:dyDescent="0.2">
      <c r="H338" s="306"/>
      <c r="I338" s="306"/>
      <c r="J338" s="306"/>
      <c r="K338" s="306"/>
      <c r="L338" s="306"/>
      <c r="M338" s="306"/>
      <c r="N338" s="306"/>
      <c r="O338" s="306"/>
      <c r="P338" s="306"/>
      <c r="Q338" s="306"/>
      <c r="R338" s="306"/>
      <c r="S338" s="306"/>
      <c r="T338" s="306"/>
      <c r="U338" s="306"/>
    </row>
    <row r="339" spans="8:21" x14ac:dyDescent="0.2">
      <c r="H339" s="306"/>
      <c r="I339" s="306"/>
      <c r="J339" s="306"/>
      <c r="K339" s="306"/>
      <c r="L339" s="306"/>
      <c r="M339" s="306"/>
      <c r="N339" s="306"/>
      <c r="O339" s="306"/>
      <c r="P339" s="306"/>
      <c r="Q339" s="306"/>
      <c r="R339" s="306"/>
      <c r="S339" s="306"/>
      <c r="T339" s="306"/>
      <c r="U339" s="306"/>
    </row>
    <row r="340" spans="8:21" x14ac:dyDescent="0.2">
      <c r="H340" s="306"/>
      <c r="I340" s="306"/>
      <c r="J340" s="306"/>
      <c r="K340" s="306"/>
      <c r="L340" s="306"/>
      <c r="M340" s="306"/>
      <c r="N340" s="306"/>
      <c r="O340" s="306"/>
      <c r="P340" s="306"/>
      <c r="Q340" s="306"/>
      <c r="R340" s="306"/>
      <c r="S340" s="306"/>
      <c r="T340" s="306"/>
      <c r="U340" s="306"/>
    </row>
    <row r="341" spans="8:21" x14ac:dyDescent="0.2">
      <c r="H341" s="306"/>
      <c r="I341" s="306"/>
      <c r="J341" s="306"/>
      <c r="K341" s="306"/>
      <c r="L341" s="306"/>
      <c r="M341" s="306"/>
      <c r="N341" s="306"/>
      <c r="O341" s="306"/>
      <c r="P341" s="306"/>
      <c r="Q341" s="306"/>
      <c r="R341" s="306"/>
      <c r="S341" s="306"/>
      <c r="T341" s="306"/>
      <c r="U341" s="306"/>
    </row>
    <row r="342" spans="8:21" x14ac:dyDescent="0.2">
      <c r="H342" s="306"/>
      <c r="I342" s="306"/>
      <c r="J342" s="306"/>
      <c r="K342" s="306"/>
      <c r="L342" s="306"/>
      <c r="M342" s="306"/>
      <c r="N342" s="306"/>
      <c r="O342" s="306"/>
      <c r="P342" s="306"/>
      <c r="Q342" s="306"/>
      <c r="R342" s="306"/>
      <c r="S342" s="306"/>
      <c r="T342" s="306"/>
      <c r="U342" s="306"/>
    </row>
    <row r="343" spans="8:21" x14ac:dyDescent="0.2">
      <c r="H343" s="306"/>
      <c r="I343" s="306"/>
      <c r="J343" s="306"/>
      <c r="K343" s="306"/>
      <c r="L343" s="306"/>
      <c r="M343" s="306"/>
      <c r="N343" s="306"/>
      <c r="O343" s="306"/>
      <c r="P343" s="306"/>
      <c r="Q343" s="306"/>
      <c r="R343" s="306"/>
      <c r="S343" s="306"/>
      <c r="T343" s="306"/>
      <c r="U343" s="306"/>
    </row>
    <row r="344" spans="8:21" x14ac:dyDescent="0.2">
      <c r="H344" s="306"/>
      <c r="I344" s="306"/>
      <c r="J344" s="306"/>
      <c r="K344" s="306"/>
      <c r="L344" s="306"/>
      <c r="M344" s="306"/>
      <c r="N344" s="306"/>
      <c r="O344" s="306"/>
      <c r="P344" s="306"/>
      <c r="Q344" s="306"/>
      <c r="R344" s="306"/>
      <c r="S344" s="306"/>
      <c r="T344" s="306"/>
      <c r="U344" s="306"/>
    </row>
    <row r="345" spans="8:21" x14ac:dyDescent="0.2">
      <c r="H345" s="306"/>
      <c r="I345" s="306"/>
      <c r="J345" s="306"/>
      <c r="K345" s="306"/>
      <c r="L345" s="306"/>
      <c r="M345" s="306"/>
      <c r="N345" s="306"/>
      <c r="O345" s="306"/>
      <c r="P345" s="306"/>
      <c r="Q345" s="306"/>
      <c r="R345" s="306"/>
      <c r="S345" s="306"/>
      <c r="T345" s="306"/>
      <c r="U345" s="306"/>
    </row>
    <row r="346" spans="8:21" x14ac:dyDescent="0.2">
      <c r="H346" s="306"/>
      <c r="I346" s="306"/>
      <c r="J346" s="306"/>
      <c r="K346" s="306"/>
      <c r="L346" s="306"/>
      <c r="M346" s="306"/>
      <c r="N346" s="306"/>
      <c r="O346" s="306"/>
      <c r="P346" s="306"/>
      <c r="Q346" s="306"/>
      <c r="R346" s="306"/>
      <c r="S346" s="306"/>
      <c r="T346" s="306"/>
      <c r="U346" s="306"/>
    </row>
    <row r="347" spans="8:21" x14ac:dyDescent="0.2">
      <c r="H347" s="306"/>
      <c r="I347" s="306"/>
      <c r="J347" s="306"/>
      <c r="K347" s="306"/>
      <c r="L347" s="306"/>
      <c r="M347" s="306"/>
      <c r="N347" s="306"/>
      <c r="O347" s="306"/>
      <c r="P347" s="306"/>
      <c r="Q347" s="306"/>
      <c r="R347" s="306"/>
      <c r="S347" s="306"/>
      <c r="T347" s="306"/>
      <c r="U347" s="306"/>
    </row>
    <row r="348" spans="8:21" x14ac:dyDescent="0.2">
      <c r="H348" s="306"/>
      <c r="I348" s="306"/>
      <c r="J348" s="306"/>
      <c r="K348" s="306"/>
      <c r="L348" s="306"/>
      <c r="M348" s="306"/>
      <c r="N348" s="306"/>
      <c r="O348" s="306"/>
      <c r="P348" s="306"/>
      <c r="Q348" s="306"/>
      <c r="R348" s="306"/>
      <c r="S348" s="306"/>
      <c r="T348" s="306"/>
      <c r="U348" s="306"/>
    </row>
    <row r="349" spans="8:21" x14ac:dyDescent="0.2">
      <c r="H349" s="306"/>
      <c r="I349" s="306"/>
      <c r="J349" s="306"/>
      <c r="K349" s="306"/>
      <c r="L349" s="306"/>
      <c r="M349" s="306"/>
      <c r="N349" s="306"/>
      <c r="O349" s="306"/>
      <c r="P349" s="306"/>
      <c r="Q349" s="306"/>
      <c r="R349" s="306"/>
      <c r="S349" s="306"/>
      <c r="T349" s="306"/>
      <c r="U349" s="306"/>
    </row>
    <row r="350" spans="8:21" x14ac:dyDescent="0.2">
      <c r="H350" s="306"/>
      <c r="I350" s="306"/>
      <c r="J350" s="306"/>
      <c r="K350" s="306"/>
      <c r="L350" s="306"/>
      <c r="M350" s="306"/>
      <c r="N350" s="306"/>
      <c r="O350" s="306"/>
      <c r="P350" s="306"/>
      <c r="Q350" s="306"/>
      <c r="R350" s="306"/>
      <c r="S350" s="306"/>
      <c r="T350" s="306"/>
      <c r="U350" s="306"/>
    </row>
    <row r="351" spans="8:21" x14ac:dyDescent="0.2">
      <c r="H351" s="306"/>
      <c r="I351" s="306"/>
      <c r="J351" s="306"/>
      <c r="K351" s="306"/>
      <c r="L351" s="306"/>
      <c r="M351" s="306"/>
      <c r="N351" s="306"/>
      <c r="O351" s="306"/>
      <c r="P351" s="306"/>
      <c r="Q351" s="306"/>
      <c r="R351" s="306"/>
      <c r="S351" s="306"/>
      <c r="T351" s="306"/>
      <c r="U351" s="306"/>
    </row>
    <row r="352" spans="8:21" x14ac:dyDescent="0.2">
      <c r="H352" s="306"/>
      <c r="I352" s="306"/>
      <c r="J352" s="306"/>
      <c r="K352" s="306"/>
      <c r="L352" s="306"/>
      <c r="M352" s="306"/>
      <c r="N352" s="306"/>
      <c r="O352" s="306"/>
      <c r="P352" s="306"/>
      <c r="Q352" s="306"/>
      <c r="R352" s="306"/>
      <c r="S352" s="306"/>
      <c r="T352" s="306"/>
      <c r="U352" s="306"/>
    </row>
    <row r="353" spans="8:21" x14ac:dyDescent="0.2">
      <c r="H353" s="306"/>
      <c r="I353" s="306"/>
      <c r="J353" s="306"/>
      <c r="K353" s="306"/>
      <c r="L353" s="306"/>
      <c r="M353" s="306"/>
      <c r="N353" s="306"/>
      <c r="O353" s="306"/>
      <c r="P353" s="306"/>
      <c r="Q353" s="306"/>
      <c r="R353" s="306"/>
      <c r="S353" s="306"/>
      <c r="T353" s="306"/>
      <c r="U353" s="306"/>
    </row>
    <row r="354" spans="8:21" x14ac:dyDescent="0.2">
      <c r="H354" s="306"/>
      <c r="I354" s="306"/>
      <c r="J354" s="306"/>
      <c r="K354" s="306"/>
      <c r="L354" s="306"/>
      <c r="M354" s="306"/>
      <c r="N354" s="306"/>
      <c r="O354" s="306"/>
      <c r="P354" s="306"/>
      <c r="Q354" s="306"/>
      <c r="R354" s="306"/>
      <c r="S354" s="306"/>
      <c r="T354" s="306"/>
      <c r="U354" s="306"/>
    </row>
    <row r="355" spans="8:21" x14ac:dyDescent="0.2">
      <c r="H355" s="306"/>
      <c r="I355" s="306"/>
      <c r="J355" s="306"/>
      <c r="K355" s="306"/>
      <c r="L355" s="306"/>
      <c r="M355" s="306"/>
      <c r="N355" s="306"/>
      <c r="O355" s="306"/>
      <c r="P355" s="306"/>
      <c r="Q355" s="306"/>
      <c r="R355" s="306"/>
      <c r="S355" s="306"/>
      <c r="T355" s="306"/>
      <c r="U355" s="306"/>
    </row>
    <row r="356" spans="8:21" x14ac:dyDescent="0.2">
      <c r="H356" s="306"/>
      <c r="I356" s="306"/>
      <c r="J356" s="306"/>
      <c r="K356" s="306"/>
      <c r="L356" s="306"/>
      <c r="M356" s="306"/>
      <c r="N356" s="306"/>
      <c r="O356" s="306"/>
      <c r="P356" s="306"/>
      <c r="Q356" s="306"/>
      <c r="R356" s="306"/>
      <c r="S356" s="306"/>
      <c r="T356" s="306"/>
      <c r="U356" s="306"/>
    </row>
    <row r="357" spans="8:21" x14ac:dyDescent="0.2">
      <c r="H357" s="306"/>
      <c r="I357" s="306"/>
      <c r="J357" s="306"/>
      <c r="K357" s="306"/>
      <c r="L357" s="306"/>
      <c r="M357" s="306"/>
      <c r="N357" s="306"/>
      <c r="O357" s="306"/>
      <c r="P357" s="306"/>
      <c r="Q357" s="306"/>
      <c r="R357" s="306"/>
      <c r="S357" s="306"/>
      <c r="T357" s="306"/>
      <c r="U357" s="306"/>
    </row>
    <row r="358" spans="8:21" x14ac:dyDescent="0.2">
      <c r="H358" s="306"/>
      <c r="I358" s="306"/>
      <c r="J358" s="306"/>
      <c r="K358" s="306"/>
      <c r="L358" s="306"/>
      <c r="M358" s="306"/>
      <c r="N358" s="306"/>
      <c r="O358" s="306"/>
      <c r="P358" s="306"/>
      <c r="Q358" s="306"/>
      <c r="R358" s="306"/>
      <c r="S358" s="306"/>
      <c r="T358" s="306"/>
      <c r="U358" s="306"/>
    </row>
    <row r="359" spans="8:21" x14ac:dyDescent="0.2">
      <c r="H359" s="306"/>
      <c r="I359" s="306"/>
      <c r="J359" s="306"/>
      <c r="K359" s="306"/>
      <c r="L359" s="306"/>
      <c r="M359" s="306"/>
      <c r="N359" s="306"/>
      <c r="O359" s="306"/>
      <c r="P359" s="306"/>
      <c r="Q359" s="306"/>
      <c r="R359" s="306"/>
      <c r="S359" s="306"/>
      <c r="T359" s="306"/>
      <c r="U359" s="306"/>
    </row>
    <row r="360" spans="8:21" x14ac:dyDescent="0.2">
      <c r="H360" s="306"/>
      <c r="I360" s="306"/>
      <c r="J360" s="306"/>
      <c r="K360" s="306"/>
      <c r="L360" s="306"/>
      <c r="M360" s="306"/>
      <c r="N360" s="306"/>
      <c r="O360" s="306"/>
      <c r="P360" s="306"/>
      <c r="Q360" s="306"/>
      <c r="R360" s="306"/>
      <c r="S360" s="306"/>
      <c r="T360" s="306"/>
      <c r="U360" s="306"/>
    </row>
    <row r="361" spans="8:21" x14ac:dyDescent="0.2">
      <c r="H361" s="306"/>
      <c r="I361" s="306"/>
      <c r="J361" s="306"/>
      <c r="K361" s="306"/>
      <c r="L361" s="306"/>
      <c r="M361" s="306"/>
      <c r="N361" s="306"/>
      <c r="O361" s="306"/>
      <c r="P361" s="306"/>
      <c r="Q361" s="306"/>
      <c r="R361" s="306"/>
      <c r="S361" s="306"/>
      <c r="T361" s="306"/>
      <c r="U361" s="306"/>
    </row>
    <row r="362" spans="8:21" x14ac:dyDescent="0.2">
      <c r="H362" s="306"/>
      <c r="I362" s="306"/>
      <c r="J362" s="306"/>
      <c r="K362" s="306"/>
      <c r="L362" s="306"/>
      <c r="M362" s="306"/>
      <c r="N362" s="306"/>
      <c r="O362" s="306"/>
      <c r="P362" s="306"/>
      <c r="Q362" s="306"/>
      <c r="R362" s="306"/>
      <c r="S362" s="306"/>
      <c r="T362" s="306"/>
      <c r="U362" s="306"/>
    </row>
    <row r="363" spans="8:21" x14ac:dyDescent="0.2">
      <c r="H363" s="306"/>
      <c r="I363" s="306"/>
      <c r="J363" s="306"/>
      <c r="K363" s="306"/>
      <c r="L363" s="306"/>
      <c r="M363" s="306"/>
      <c r="N363" s="306"/>
      <c r="O363" s="306"/>
      <c r="P363" s="306"/>
      <c r="Q363" s="306"/>
      <c r="R363" s="306"/>
      <c r="S363" s="306"/>
      <c r="T363" s="306"/>
      <c r="U363" s="306"/>
    </row>
    <row r="364" spans="8:21" x14ac:dyDescent="0.2">
      <c r="H364" s="306"/>
      <c r="I364" s="306"/>
      <c r="J364" s="306"/>
      <c r="K364" s="306"/>
      <c r="L364" s="306"/>
      <c r="M364" s="306"/>
      <c r="N364" s="306"/>
      <c r="O364" s="306"/>
      <c r="P364" s="306"/>
      <c r="Q364" s="306"/>
      <c r="R364" s="306"/>
      <c r="S364" s="306"/>
      <c r="T364" s="306"/>
      <c r="U364" s="306"/>
    </row>
    <row r="365" spans="8:21" x14ac:dyDescent="0.2">
      <c r="H365" s="306"/>
      <c r="I365" s="306"/>
      <c r="J365" s="306"/>
      <c r="K365" s="306"/>
      <c r="L365" s="306"/>
      <c r="M365" s="306"/>
      <c r="N365" s="306"/>
      <c r="O365" s="306"/>
      <c r="P365" s="306"/>
      <c r="Q365" s="306"/>
      <c r="R365" s="306"/>
      <c r="S365" s="306"/>
      <c r="T365" s="306"/>
      <c r="U365" s="306"/>
    </row>
    <row r="366" spans="8:21" x14ac:dyDescent="0.2">
      <c r="H366" s="306"/>
      <c r="I366" s="306"/>
      <c r="J366" s="306"/>
      <c r="K366" s="306"/>
      <c r="L366" s="306"/>
      <c r="M366" s="306"/>
      <c r="N366" s="306"/>
      <c r="O366" s="306"/>
      <c r="P366" s="306"/>
      <c r="Q366" s="306"/>
      <c r="R366" s="306"/>
      <c r="S366" s="306"/>
      <c r="T366" s="306"/>
      <c r="U366" s="306"/>
    </row>
    <row r="367" spans="8:21" x14ac:dyDescent="0.2">
      <c r="H367" s="306"/>
      <c r="I367" s="306"/>
      <c r="J367" s="306"/>
      <c r="K367" s="306"/>
      <c r="L367" s="306"/>
      <c r="M367" s="306"/>
      <c r="N367" s="306"/>
      <c r="O367" s="306"/>
      <c r="P367" s="306"/>
      <c r="Q367" s="306"/>
      <c r="R367" s="306"/>
      <c r="S367" s="306"/>
      <c r="T367" s="306"/>
      <c r="U367" s="306"/>
    </row>
    <row r="368" spans="8:21" x14ac:dyDescent="0.2">
      <c r="H368" s="306"/>
      <c r="I368" s="306"/>
      <c r="J368" s="306"/>
      <c r="K368" s="306"/>
      <c r="L368" s="306"/>
      <c r="M368" s="306"/>
      <c r="N368" s="306"/>
      <c r="O368" s="306"/>
      <c r="P368" s="306"/>
      <c r="Q368" s="306"/>
      <c r="R368" s="306"/>
      <c r="S368" s="306"/>
      <c r="T368" s="306"/>
      <c r="U368" s="306"/>
    </row>
    <row r="369" spans="8:21" x14ac:dyDescent="0.2">
      <c r="H369" s="306"/>
      <c r="I369" s="306"/>
      <c r="J369" s="306"/>
      <c r="K369" s="306"/>
      <c r="L369" s="306"/>
      <c r="M369" s="306"/>
      <c r="N369" s="306"/>
      <c r="O369" s="306"/>
      <c r="P369" s="306"/>
      <c r="Q369" s="306"/>
      <c r="R369" s="306"/>
      <c r="S369" s="306"/>
      <c r="T369" s="306"/>
      <c r="U369" s="306"/>
    </row>
    <row r="370" spans="8:21" x14ac:dyDescent="0.2">
      <c r="H370" s="306"/>
      <c r="I370" s="306"/>
      <c r="J370" s="306"/>
      <c r="K370" s="306"/>
      <c r="L370" s="306"/>
      <c r="M370" s="306"/>
      <c r="N370" s="306"/>
      <c r="O370" s="306"/>
      <c r="P370" s="306"/>
      <c r="Q370" s="306"/>
      <c r="R370" s="306"/>
      <c r="S370" s="306"/>
      <c r="T370" s="306"/>
      <c r="U370" s="306"/>
    </row>
    <row r="371" spans="8:21" x14ac:dyDescent="0.2">
      <c r="H371" s="306"/>
      <c r="I371" s="306"/>
      <c r="J371" s="306"/>
      <c r="K371" s="306"/>
      <c r="L371" s="306"/>
      <c r="M371" s="306"/>
      <c r="N371" s="306"/>
      <c r="O371" s="306"/>
      <c r="P371" s="306"/>
      <c r="Q371" s="306"/>
      <c r="R371" s="306"/>
      <c r="S371" s="306"/>
      <c r="T371" s="306"/>
      <c r="U371" s="306"/>
    </row>
    <row r="372" spans="8:21" x14ac:dyDescent="0.2">
      <c r="H372" s="306"/>
      <c r="I372" s="306"/>
      <c r="J372" s="306"/>
      <c r="K372" s="306"/>
      <c r="L372" s="306"/>
      <c r="M372" s="306"/>
      <c r="N372" s="306"/>
      <c r="O372" s="306"/>
      <c r="P372" s="306"/>
      <c r="Q372" s="306"/>
      <c r="R372" s="306"/>
      <c r="S372" s="306"/>
      <c r="T372" s="306"/>
      <c r="U372" s="306"/>
    </row>
    <row r="373" spans="8:21" x14ac:dyDescent="0.2">
      <c r="H373" s="306"/>
      <c r="I373" s="306"/>
      <c r="J373" s="306"/>
      <c r="K373" s="306"/>
      <c r="L373" s="306"/>
      <c r="M373" s="306"/>
      <c r="N373" s="306"/>
      <c r="O373" s="306"/>
      <c r="P373" s="306"/>
      <c r="Q373" s="306"/>
      <c r="R373" s="306"/>
      <c r="S373" s="306"/>
      <c r="T373" s="306"/>
      <c r="U373" s="306"/>
    </row>
    <row r="374" spans="8:21" x14ac:dyDescent="0.2">
      <c r="H374" s="306"/>
      <c r="I374" s="306"/>
      <c r="J374" s="306"/>
      <c r="K374" s="306"/>
      <c r="L374" s="306"/>
      <c r="M374" s="306"/>
      <c r="N374" s="306"/>
      <c r="O374" s="306"/>
      <c r="P374" s="306"/>
      <c r="Q374" s="306"/>
      <c r="R374" s="306"/>
      <c r="S374" s="306"/>
      <c r="T374" s="306"/>
      <c r="U374" s="306"/>
    </row>
    <row r="375" spans="8:21" x14ac:dyDescent="0.2">
      <c r="H375" s="306"/>
      <c r="I375" s="306"/>
      <c r="J375" s="306"/>
      <c r="K375" s="306"/>
      <c r="L375" s="306"/>
      <c r="M375" s="306"/>
      <c r="N375" s="306"/>
      <c r="O375" s="306"/>
      <c r="P375" s="306"/>
      <c r="Q375" s="306"/>
      <c r="R375" s="306"/>
      <c r="S375" s="306"/>
      <c r="T375" s="306"/>
      <c r="U375" s="306"/>
    </row>
    <row r="376" spans="8:21" x14ac:dyDescent="0.2">
      <c r="H376" s="306"/>
      <c r="I376" s="306"/>
      <c r="J376" s="306"/>
      <c r="K376" s="306"/>
      <c r="L376" s="306"/>
      <c r="M376" s="306"/>
      <c r="N376" s="306"/>
      <c r="O376" s="306"/>
      <c r="P376" s="306"/>
      <c r="Q376" s="306"/>
      <c r="R376" s="306"/>
      <c r="S376" s="306"/>
      <c r="T376" s="306"/>
      <c r="U376" s="306"/>
    </row>
    <row r="377" spans="8:21" x14ac:dyDescent="0.2">
      <c r="H377" s="306"/>
      <c r="I377" s="306"/>
      <c r="J377" s="306"/>
      <c r="K377" s="306"/>
      <c r="L377" s="306"/>
      <c r="M377" s="306"/>
      <c r="N377" s="306"/>
      <c r="O377" s="306"/>
      <c r="P377" s="306"/>
      <c r="Q377" s="306"/>
      <c r="R377" s="306"/>
      <c r="S377" s="306"/>
      <c r="T377" s="306"/>
      <c r="U377" s="306"/>
    </row>
    <row r="378" spans="8:21" x14ac:dyDescent="0.2">
      <c r="H378" s="306"/>
      <c r="I378" s="306"/>
      <c r="J378" s="306"/>
      <c r="K378" s="306"/>
      <c r="L378" s="306"/>
      <c r="M378" s="306"/>
      <c r="N378" s="306"/>
      <c r="O378" s="306"/>
      <c r="P378" s="306"/>
      <c r="Q378" s="306"/>
      <c r="R378" s="306"/>
      <c r="S378" s="306"/>
      <c r="T378" s="306"/>
      <c r="U378" s="306"/>
    </row>
    <row r="379" spans="8:21" x14ac:dyDescent="0.2">
      <c r="H379" s="306"/>
      <c r="I379" s="306"/>
      <c r="J379" s="306"/>
      <c r="K379" s="306"/>
      <c r="L379" s="306"/>
      <c r="M379" s="306"/>
      <c r="N379" s="306"/>
      <c r="O379" s="306"/>
      <c r="P379" s="306"/>
      <c r="Q379" s="306"/>
      <c r="R379" s="306"/>
      <c r="S379" s="306"/>
      <c r="T379" s="306"/>
      <c r="U379" s="306"/>
    </row>
    <row r="380" spans="8:21" x14ac:dyDescent="0.2">
      <c r="H380" s="306"/>
      <c r="I380" s="306"/>
      <c r="J380" s="306"/>
      <c r="K380" s="306"/>
      <c r="L380" s="306"/>
      <c r="M380" s="306"/>
      <c r="N380" s="306"/>
      <c r="O380" s="306"/>
      <c r="P380" s="306"/>
      <c r="Q380" s="306"/>
      <c r="R380" s="306"/>
      <c r="S380" s="306"/>
      <c r="T380" s="306"/>
      <c r="U380" s="306"/>
    </row>
    <row r="381" spans="8:21" x14ac:dyDescent="0.2">
      <c r="H381" s="306"/>
      <c r="I381" s="306"/>
      <c r="J381" s="306"/>
      <c r="K381" s="306"/>
      <c r="L381" s="306"/>
      <c r="M381" s="306"/>
      <c r="N381" s="306"/>
      <c r="O381" s="306"/>
      <c r="P381" s="306"/>
      <c r="Q381" s="306"/>
      <c r="R381" s="306"/>
      <c r="S381" s="306"/>
      <c r="T381" s="306"/>
      <c r="U381" s="306"/>
    </row>
    <row r="382" spans="8:21" x14ac:dyDescent="0.2">
      <c r="H382" s="306"/>
      <c r="I382" s="306"/>
      <c r="J382" s="306"/>
      <c r="K382" s="306"/>
      <c r="L382" s="306"/>
      <c r="M382" s="306"/>
      <c r="N382" s="306"/>
      <c r="O382" s="306"/>
      <c r="P382" s="306"/>
      <c r="Q382" s="306"/>
      <c r="R382" s="306"/>
      <c r="S382" s="306"/>
      <c r="T382" s="306"/>
      <c r="U382" s="306"/>
    </row>
    <row r="383" spans="8:21" x14ac:dyDescent="0.2">
      <c r="H383" s="306"/>
      <c r="I383" s="306"/>
      <c r="J383" s="306"/>
      <c r="K383" s="306"/>
      <c r="L383" s="306"/>
      <c r="M383" s="306"/>
      <c r="N383" s="306"/>
      <c r="O383" s="306"/>
      <c r="P383" s="306"/>
      <c r="Q383" s="306"/>
      <c r="R383" s="306"/>
      <c r="S383" s="306"/>
      <c r="T383" s="306"/>
      <c r="U383" s="306"/>
    </row>
    <row r="384" spans="8:21" x14ac:dyDescent="0.2">
      <c r="H384" s="306"/>
      <c r="I384" s="306"/>
      <c r="J384" s="306"/>
      <c r="K384" s="306"/>
      <c r="L384" s="306"/>
      <c r="M384" s="306"/>
      <c r="N384" s="306"/>
      <c r="O384" s="306"/>
      <c r="P384" s="306"/>
      <c r="Q384" s="306"/>
      <c r="R384" s="306"/>
      <c r="S384" s="306"/>
      <c r="T384" s="306"/>
      <c r="U384" s="306"/>
    </row>
    <row r="385" spans="8:21" x14ac:dyDescent="0.2">
      <c r="H385" s="306"/>
      <c r="I385" s="306"/>
      <c r="J385" s="306"/>
      <c r="K385" s="306"/>
      <c r="L385" s="306"/>
      <c r="M385" s="306"/>
      <c r="N385" s="306"/>
      <c r="O385" s="306"/>
      <c r="P385" s="306"/>
      <c r="Q385" s="306"/>
      <c r="R385" s="306"/>
      <c r="S385" s="306"/>
      <c r="T385" s="306"/>
      <c r="U385" s="306"/>
    </row>
    <row r="386" spans="8:21" x14ac:dyDescent="0.2">
      <c r="H386" s="306"/>
      <c r="I386" s="306"/>
      <c r="J386" s="306"/>
      <c r="K386" s="306"/>
      <c r="L386" s="306"/>
      <c r="M386" s="306"/>
      <c r="N386" s="306"/>
      <c r="O386" s="306"/>
      <c r="P386" s="306"/>
      <c r="Q386" s="306"/>
      <c r="R386" s="306"/>
      <c r="S386" s="306"/>
      <c r="T386" s="306"/>
      <c r="U386" s="306"/>
    </row>
    <row r="387" spans="8:21" x14ac:dyDescent="0.2">
      <c r="H387" s="306"/>
      <c r="I387" s="306"/>
      <c r="J387" s="306"/>
      <c r="K387" s="306"/>
      <c r="L387" s="306"/>
      <c r="M387" s="306"/>
      <c r="N387" s="306"/>
      <c r="O387" s="306"/>
      <c r="P387" s="306"/>
      <c r="Q387" s="306"/>
      <c r="R387" s="306"/>
      <c r="S387" s="306"/>
      <c r="T387" s="306"/>
      <c r="U387" s="306"/>
    </row>
    <row r="388" spans="8:21" x14ac:dyDescent="0.2">
      <c r="H388" s="306"/>
      <c r="I388" s="306"/>
      <c r="J388" s="306"/>
      <c r="K388" s="306"/>
      <c r="L388" s="306"/>
      <c r="M388" s="306"/>
      <c r="N388" s="306"/>
      <c r="O388" s="306"/>
      <c r="P388" s="306"/>
      <c r="Q388" s="306"/>
      <c r="R388" s="306"/>
      <c r="S388" s="306"/>
      <c r="T388" s="306"/>
      <c r="U388" s="306"/>
    </row>
    <row r="389" spans="8:21" x14ac:dyDescent="0.2">
      <c r="H389" s="306"/>
      <c r="I389" s="306"/>
      <c r="J389" s="306"/>
      <c r="K389" s="306"/>
      <c r="L389" s="306"/>
      <c r="M389" s="306"/>
      <c r="N389" s="306"/>
      <c r="O389" s="306"/>
      <c r="P389" s="306"/>
      <c r="Q389" s="306"/>
      <c r="R389" s="306"/>
      <c r="S389" s="306"/>
      <c r="T389" s="306"/>
      <c r="U389" s="306"/>
    </row>
    <row r="390" spans="8:21" x14ac:dyDescent="0.2">
      <c r="H390" s="306"/>
      <c r="I390" s="306"/>
      <c r="J390" s="306"/>
      <c r="K390" s="306"/>
      <c r="L390" s="306"/>
      <c r="M390" s="306"/>
      <c r="N390" s="306"/>
      <c r="O390" s="306"/>
      <c r="P390" s="306"/>
      <c r="Q390" s="306"/>
      <c r="R390" s="306"/>
      <c r="S390" s="306"/>
      <c r="T390" s="306"/>
      <c r="U390" s="306"/>
    </row>
    <row r="391" spans="8:21" x14ac:dyDescent="0.2">
      <c r="H391" s="306"/>
      <c r="I391" s="306"/>
      <c r="J391" s="306"/>
      <c r="K391" s="306"/>
      <c r="L391" s="306"/>
      <c r="M391" s="306"/>
      <c r="N391" s="306"/>
      <c r="O391" s="306"/>
      <c r="P391" s="306"/>
      <c r="Q391" s="306"/>
      <c r="R391" s="306"/>
      <c r="S391" s="306"/>
      <c r="T391" s="306"/>
      <c r="U391" s="306"/>
    </row>
    <row r="392" spans="8:21" x14ac:dyDescent="0.2">
      <c r="H392" s="306"/>
      <c r="I392" s="306"/>
      <c r="J392" s="306"/>
      <c r="K392" s="306"/>
      <c r="L392" s="306"/>
      <c r="M392" s="306"/>
      <c r="N392" s="306"/>
      <c r="O392" s="306"/>
      <c r="P392" s="306"/>
      <c r="Q392" s="306"/>
      <c r="R392" s="306"/>
      <c r="S392" s="306"/>
      <c r="T392" s="306"/>
      <c r="U392" s="306"/>
    </row>
    <row r="393" spans="8:21" x14ac:dyDescent="0.2">
      <c r="H393" s="306"/>
      <c r="I393" s="306"/>
      <c r="J393" s="306"/>
      <c r="K393" s="306"/>
      <c r="L393" s="306"/>
      <c r="M393" s="306"/>
      <c r="N393" s="306"/>
      <c r="O393" s="306"/>
      <c r="P393" s="306"/>
      <c r="Q393" s="306"/>
      <c r="R393" s="306"/>
      <c r="S393" s="306"/>
      <c r="T393" s="306"/>
      <c r="U393" s="306"/>
    </row>
    <row r="394" spans="8:21" x14ac:dyDescent="0.2">
      <c r="H394" s="306"/>
      <c r="I394" s="306"/>
      <c r="J394" s="306"/>
      <c r="K394" s="306"/>
      <c r="L394" s="306"/>
      <c r="M394" s="306"/>
      <c r="N394" s="306"/>
      <c r="O394" s="306"/>
      <c r="P394" s="306"/>
      <c r="Q394" s="306"/>
      <c r="R394" s="306"/>
      <c r="S394" s="306"/>
      <c r="T394" s="306"/>
      <c r="U394" s="306"/>
    </row>
    <row r="395" spans="8:21" x14ac:dyDescent="0.2">
      <c r="H395" s="306"/>
      <c r="I395" s="306"/>
      <c r="J395" s="306"/>
      <c r="K395" s="306"/>
      <c r="L395" s="306"/>
      <c r="M395" s="306"/>
      <c r="N395" s="306"/>
      <c r="O395" s="306"/>
      <c r="P395" s="306"/>
      <c r="Q395" s="306"/>
      <c r="R395" s="306"/>
      <c r="S395" s="306"/>
      <c r="T395" s="306"/>
      <c r="U395" s="306"/>
    </row>
    <row r="396" spans="8:21" x14ac:dyDescent="0.2">
      <c r="H396" s="306"/>
      <c r="I396" s="306"/>
      <c r="J396" s="306"/>
      <c r="K396" s="306"/>
      <c r="L396" s="306"/>
      <c r="M396" s="306"/>
      <c r="N396" s="306"/>
      <c r="O396" s="306"/>
      <c r="P396" s="306"/>
      <c r="Q396" s="306"/>
      <c r="R396" s="306"/>
      <c r="S396" s="306"/>
      <c r="T396" s="306"/>
      <c r="U396" s="306"/>
    </row>
    <row r="397" spans="8:21" x14ac:dyDescent="0.2">
      <c r="H397" s="306"/>
      <c r="I397" s="306"/>
      <c r="J397" s="306"/>
      <c r="K397" s="306"/>
      <c r="L397" s="306"/>
      <c r="M397" s="306"/>
      <c r="N397" s="306"/>
      <c r="O397" s="306"/>
      <c r="P397" s="306"/>
      <c r="Q397" s="306"/>
      <c r="R397" s="306"/>
      <c r="S397" s="306"/>
      <c r="T397" s="306"/>
      <c r="U397" s="306"/>
    </row>
    <row r="398" spans="8:21" x14ac:dyDescent="0.2">
      <c r="H398" s="306"/>
      <c r="I398" s="306"/>
      <c r="J398" s="306"/>
      <c r="K398" s="306"/>
      <c r="L398" s="306"/>
      <c r="M398" s="306"/>
      <c r="N398" s="306"/>
      <c r="O398" s="306"/>
      <c r="P398" s="306"/>
      <c r="Q398" s="306"/>
      <c r="R398" s="306"/>
      <c r="S398" s="306"/>
      <c r="T398" s="306"/>
      <c r="U398" s="306"/>
    </row>
    <row r="399" spans="8:21" x14ac:dyDescent="0.2">
      <c r="H399" s="306"/>
      <c r="I399" s="306"/>
      <c r="J399" s="306"/>
      <c r="K399" s="306"/>
      <c r="L399" s="306"/>
      <c r="M399" s="306"/>
      <c r="N399" s="306"/>
      <c r="O399" s="306"/>
      <c r="P399" s="306"/>
      <c r="Q399" s="306"/>
      <c r="R399" s="306"/>
      <c r="S399" s="306"/>
      <c r="T399" s="306"/>
      <c r="U399" s="306"/>
    </row>
    <row r="400" spans="8:21" x14ac:dyDescent="0.2">
      <c r="H400" s="306"/>
      <c r="I400" s="306"/>
      <c r="J400" s="306"/>
      <c r="K400" s="306"/>
      <c r="L400" s="306"/>
      <c r="M400" s="306"/>
      <c r="N400" s="306"/>
      <c r="O400" s="306"/>
      <c r="P400" s="306"/>
      <c r="Q400" s="306"/>
      <c r="R400" s="306"/>
      <c r="S400" s="306"/>
      <c r="T400" s="306"/>
      <c r="U400" s="306"/>
    </row>
    <row r="401" spans="8:21" x14ac:dyDescent="0.2">
      <c r="H401" s="306"/>
      <c r="I401" s="306"/>
      <c r="J401" s="306"/>
      <c r="K401" s="306"/>
      <c r="L401" s="306"/>
      <c r="M401" s="306"/>
      <c r="N401" s="306"/>
      <c r="O401" s="306"/>
      <c r="P401" s="306"/>
      <c r="Q401" s="306"/>
      <c r="R401" s="306"/>
      <c r="S401" s="306"/>
      <c r="T401" s="306"/>
      <c r="U401" s="306"/>
    </row>
    <row r="402" spans="8:21" x14ac:dyDescent="0.2">
      <c r="H402" s="306"/>
      <c r="I402" s="306"/>
      <c r="J402" s="306"/>
      <c r="K402" s="306"/>
      <c r="L402" s="306"/>
      <c r="M402" s="306"/>
      <c r="N402" s="306"/>
      <c r="O402" s="306"/>
      <c r="P402" s="306"/>
      <c r="Q402" s="306"/>
      <c r="R402" s="306"/>
      <c r="S402" s="306"/>
      <c r="T402" s="306"/>
      <c r="U402" s="306"/>
    </row>
    <row r="403" spans="8:21" x14ac:dyDescent="0.2">
      <c r="H403" s="306"/>
      <c r="I403" s="306"/>
      <c r="J403" s="306"/>
      <c r="K403" s="306"/>
      <c r="L403" s="306"/>
      <c r="M403" s="306"/>
      <c r="N403" s="306"/>
      <c r="O403" s="306"/>
      <c r="P403" s="306"/>
      <c r="Q403" s="306"/>
      <c r="R403" s="306"/>
      <c r="S403" s="306"/>
      <c r="T403" s="306"/>
      <c r="U403" s="306"/>
    </row>
    <row r="404" spans="8:21" x14ac:dyDescent="0.2">
      <c r="H404" s="306"/>
      <c r="I404" s="306"/>
      <c r="J404" s="306"/>
      <c r="K404" s="306"/>
      <c r="L404" s="306"/>
      <c r="M404" s="306"/>
      <c r="N404" s="306"/>
      <c r="O404" s="306"/>
      <c r="P404" s="306"/>
      <c r="Q404" s="306"/>
      <c r="R404" s="306"/>
      <c r="S404" s="306"/>
      <c r="T404" s="306"/>
      <c r="U404" s="306"/>
    </row>
    <row r="405" spans="8:21" x14ac:dyDescent="0.2">
      <c r="H405" s="306"/>
      <c r="I405" s="306"/>
      <c r="J405" s="306"/>
      <c r="K405" s="306"/>
      <c r="L405" s="306"/>
      <c r="M405" s="306"/>
      <c r="N405" s="306"/>
      <c r="O405" s="306"/>
      <c r="P405" s="306"/>
      <c r="Q405" s="306"/>
      <c r="R405" s="306"/>
      <c r="S405" s="306"/>
      <c r="T405" s="306"/>
      <c r="U405" s="306"/>
    </row>
    <row r="406" spans="8:21" x14ac:dyDescent="0.2">
      <c r="H406" s="306"/>
      <c r="I406" s="306"/>
      <c r="J406" s="306"/>
      <c r="K406" s="306"/>
      <c r="L406" s="306"/>
      <c r="M406" s="306"/>
      <c r="N406" s="306"/>
      <c r="O406" s="306"/>
      <c r="P406" s="306"/>
      <c r="Q406" s="306"/>
      <c r="R406" s="306"/>
      <c r="S406" s="306"/>
      <c r="T406" s="306"/>
      <c r="U406" s="306"/>
    </row>
    <row r="407" spans="8:21" x14ac:dyDescent="0.2">
      <c r="H407" s="306"/>
      <c r="I407" s="306"/>
      <c r="J407" s="306"/>
      <c r="K407" s="306"/>
      <c r="L407" s="306"/>
      <c r="M407" s="306"/>
      <c r="N407" s="306"/>
      <c r="O407" s="306"/>
      <c r="P407" s="306"/>
      <c r="Q407" s="306"/>
      <c r="R407" s="306"/>
      <c r="S407" s="306"/>
      <c r="T407" s="306"/>
      <c r="U407" s="306"/>
    </row>
    <row r="408" spans="8:21" x14ac:dyDescent="0.2">
      <c r="H408" s="306"/>
      <c r="I408" s="306"/>
      <c r="J408" s="306"/>
      <c r="K408" s="306"/>
      <c r="L408" s="306"/>
      <c r="M408" s="306"/>
      <c r="N408" s="306"/>
      <c r="O408" s="306"/>
      <c r="P408" s="306"/>
      <c r="Q408" s="306"/>
      <c r="R408" s="306"/>
      <c r="S408" s="306"/>
      <c r="T408" s="306"/>
      <c r="U408" s="306"/>
    </row>
    <row r="409" spans="8:21" x14ac:dyDescent="0.2">
      <c r="H409" s="306"/>
      <c r="I409" s="306"/>
      <c r="J409" s="306"/>
      <c r="K409" s="306"/>
      <c r="L409" s="306"/>
      <c r="M409" s="306"/>
      <c r="N409" s="306"/>
      <c r="O409" s="306"/>
      <c r="P409" s="306"/>
      <c r="Q409" s="306"/>
      <c r="R409" s="306"/>
      <c r="S409" s="306"/>
      <c r="T409" s="306"/>
      <c r="U409" s="306"/>
    </row>
    <row r="410" spans="8:21" x14ac:dyDescent="0.2">
      <c r="H410" s="306"/>
      <c r="I410" s="306"/>
      <c r="J410" s="306"/>
      <c r="K410" s="306"/>
      <c r="L410" s="306"/>
      <c r="M410" s="306"/>
      <c r="N410" s="306"/>
      <c r="O410" s="306"/>
      <c r="P410" s="306"/>
      <c r="Q410" s="306"/>
      <c r="R410" s="306"/>
      <c r="S410" s="306"/>
      <c r="T410" s="306"/>
      <c r="U410" s="306"/>
    </row>
  </sheetData>
  <mergeCells count="83">
    <mergeCell ref="B287:E287"/>
    <mergeCell ref="B284:D284"/>
    <mergeCell ref="B281:D281"/>
    <mergeCell ref="E281:F281"/>
    <mergeCell ref="B282:D282"/>
    <mergeCell ref="E282:F282"/>
    <mergeCell ref="B283:D283"/>
    <mergeCell ref="E283:F283"/>
    <mergeCell ref="B280:D280"/>
    <mergeCell ref="E280:F280"/>
    <mergeCell ref="B234:F234"/>
    <mergeCell ref="B273:D273"/>
    <mergeCell ref="E273:F273"/>
    <mergeCell ref="B274:D274"/>
    <mergeCell ref="E274:F274"/>
    <mergeCell ref="B275:D275"/>
    <mergeCell ref="E275:F275"/>
    <mergeCell ref="B276:D276"/>
    <mergeCell ref="E276:F276"/>
    <mergeCell ref="B277:D277"/>
    <mergeCell ref="E277:F277"/>
    <mergeCell ref="E278:F278"/>
    <mergeCell ref="B230:D230"/>
    <mergeCell ref="E230:F230"/>
    <mergeCell ref="B231:D231"/>
    <mergeCell ref="E231:F231"/>
    <mergeCell ref="B232:D232"/>
    <mergeCell ref="E232:F232"/>
    <mergeCell ref="B229:D229"/>
    <mergeCell ref="E229:F229"/>
    <mergeCell ref="B143:D143"/>
    <mergeCell ref="E143:F143"/>
    <mergeCell ref="B144:D144"/>
    <mergeCell ref="E144:F144"/>
    <mergeCell ref="B145:D145"/>
    <mergeCell ref="E145:F145"/>
    <mergeCell ref="B146:D146"/>
    <mergeCell ref="E146:F146"/>
    <mergeCell ref="B147:D147"/>
    <mergeCell ref="E147:F147"/>
    <mergeCell ref="B149:F149"/>
    <mergeCell ref="B140:D140"/>
    <mergeCell ref="E140:F140"/>
    <mergeCell ref="B141:D141"/>
    <mergeCell ref="E141:F141"/>
    <mergeCell ref="B142:D142"/>
    <mergeCell ref="E142:F142"/>
    <mergeCell ref="B137:D137"/>
    <mergeCell ref="E137:F137"/>
    <mergeCell ref="B138:D138"/>
    <mergeCell ref="E138:F138"/>
    <mergeCell ref="B139:D139"/>
    <mergeCell ref="E139:F139"/>
    <mergeCell ref="A41:D41"/>
    <mergeCell ref="A45:D45"/>
    <mergeCell ref="B136:D136"/>
    <mergeCell ref="E136:F136"/>
    <mergeCell ref="A51:F51"/>
    <mergeCell ref="A58:D58"/>
    <mergeCell ref="A84:D84"/>
    <mergeCell ref="C87:F87"/>
    <mergeCell ref="A118:D118"/>
    <mergeCell ref="A124:D124"/>
    <mergeCell ref="A133:D133"/>
    <mergeCell ref="B135:D135"/>
    <mergeCell ref="E135:F135"/>
    <mergeCell ref="C113:F113"/>
    <mergeCell ref="A50:D50"/>
    <mergeCell ref="C20:F20"/>
    <mergeCell ref="A30:D30"/>
    <mergeCell ref="A36:D36"/>
    <mergeCell ref="A18:F18"/>
    <mergeCell ref="A2:F2"/>
    <mergeCell ref="A3:F3"/>
    <mergeCell ref="A4:F4"/>
    <mergeCell ref="A5:F5"/>
    <mergeCell ref="A6:F6"/>
    <mergeCell ref="A7:F7"/>
    <mergeCell ref="A8:F8"/>
    <mergeCell ref="A9:F9"/>
    <mergeCell ref="A10:F10"/>
    <mergeCell ref="B11:F11"/>
    <mergeCell ref="A17:D17"/>
  </mergeCells>
  <printOptions horizontalCentered="1"/>
  <pageMargins left="0.78740157480314998" right="0.59055118110236204" top="0.59055118110236204" bottom="0.59055118110236204" header="0" footer="0"/>
  <pageSetup paperSize="9" scale="82" fitToHeight="0" orientation="portrait" r:id="rId1"/>
  <headerFooter>
    <oddFooter>&amp;L&amp;"Calibri,Regular"&amp;9 08_SHFMU Shkendija_Suharekë&amp;C&amp;"Calibri,Regular"&amp;9&amp;P&amp;R&amp;"Calibri,Regular"&amp;9Alb - Architect</oddFooter>
  </headerFooter>
  <rowBreaks count="2" manualBreakCount="2">
    <brk id="134" max="6" man="1"/>
    <brk id="147"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95463-E4A5-4D40-A9CB-B252F017A4C8}">
  <sheetPr>
    <outlinePr summaryBelow="0" summaryRight="0"/>
    <pageSetUpPr fitToPage="1"/>
  </sheetPr>
  <dimension ref="A1:V364"/>
  <sheetViews>
    <sheetView topLeftCell="A13" zoomScaleNormal="100" zoomScaleSheetLayoutView="100" workbookViewId="0">
      <selection activeCell="A4" sqref="A4:F4"/>
    </sheetView>
  </sheetViews>
  <sheetFormatPr defaultColWidth="14.42578125" defaultRowHeight="12.75" x14ac:dyDescent="0.2"/>
  <cols>
    <col min="1" max="1" width="10" style="645" customWidth="1"/>
    <col min="2" max="2" width="42.85546875" style="645" customWidth="1"/>
    <col min="3" max="4" width="12.7109375" style="645" customWidth="1"/>
    <col min="5" max="5" width="12.7109375" style="783" customWidth="1"/>
    <col min="6" max="6" width="14.140625" style="783" customWidth="1"/>
    <col min="7" max="10" width="8.7109375" style="645" customWidth="1"/>
    <col min="11" max="21" width="14.42578125" style="645" customWidth="1"/>
    <col min="22" max="16384" width="14.42578125" style="645"/>
  </cols>
  <sheetData>
    <row r="1" spans="1:21" x14ac:dyDescent="0.2">
      <c r="A1" s="432"/>
      <c r="B1" s="432"/>
      <c r="C1" s="432"/>
      <c r="D1" s="432"/>
      <c r="E1" s="644"/>
      <c r="F1" s="644"/>
      <c r="G1" s="432"/>
      <c r="H1" s="432"/>
      <c r="I1" s="432"/>
      <c r="J1" s="432"/>
      <c r="K1" s="432"/>
      <c r="L1" s="432"/>
      <c r="M1" s="432"/>
      <c r="N1" s="432"/>
      <c r="O1" s="432"/>
      <c r="P1" s="432"/>
      <c r="Q1" s="432"/>
      <c r="R1" s="432"/>
      <c r="S1" s="432"/>
      <c r="T1" s="432"/>
      <c r="U1" s="432"/>
    </row>
    <row r="2" spans="1:21" x14ac:dyDescent="0.2">
      <c r="A2" s="1090" t="s">
        <v>115</v>
      </c>
      <c r="B2" s="1091"/>
      <c r="C2" s="1091"/>
      <c r="D2" s="1091"/>
      <c r="E2" s="1091"/>
      <c r="F2" s="1092"/>
      <c r="G2" s="432"/>
      <c r="H2" s="432"/>
      <c r="I2" s="432"/>
      <c r="J2" s="432"/>
      <c r="K2" s="432"/>
      <c r="L2" s="432"/>
      <c r="M2" s="432"/>
      <c r="N2" s="432"/>
      <c r="O2" s="432"/>
      <c r="P2" s="432"/>
      <c r="Q2" s="432"/>
      <c r="R2" s="432"/>
      <c r="S2" s="432"/>
      <c r="T2" s="432"/>
      <c r="U2" s="432"/>
    </row>
    <row r="3" spans="1:21" x14ac:dyDescent="0.2">
      <c r="A3" s="1090" t="s">
        <v>876</v>
      </c>
      <c r="B3" s="1091"/>
      <c r="C3" s="1091"/>
      <c r="D3" s="1091"/>
      <c r="E3" s="1091"/>
      <c r="F3" s="1092"/>
      <c r="G3" s="432"/>
      <c r="H3" s="432"/>
      <c r="I3" s="432"/>
      <c r="J3" s="432"/>
      <c r="K3" s="432"/>
      <c r="L3" s="432"/>
      <c r="M3" s="432"/>
      <c r="N3" s="432"/>
      <c r="O3" s="432"/>
      <c r="P3" s="432"/>
      <c r="Q3" s="432"/>
      <c r="R3" s="432"/>
      <c r="S3" s="432"/>
      <c r="T3" s="432"/>
      <c r="U3" s="432"/>
    </row>
    <row r="4" spans="1:21" x14ac:dyDescent="0.2">
      <c r="A4" s="985" t="s">
        <v>23</v>
      </c>
      <c r="B4" s="986"/>
      <c r="C4" s="986"/>
      <c r="D4" s="986"/>
      <c r="E4" s="986"/>
      <c r="F4" s="987"/>
      <c r="G4" s="432"/>
      <c r="H4" s="432"/>
      <c r="I4" s="432"/>
      <c r="J4" s="432"/>
      <c r="K4" s="432"/>
      <c r="L4" s="432"/>
      <c r="M4" s="432"/>
      <c r="N4" s="432"/>
      <c r="O4" s="432"/>
      <c r="P4" s="432"/>
      <c r="Q4" s="432"/>
      <c r="R4" s="432"/>
      <c r="S4" s="432"/>
      <c r="T4" s="432"/>
      <c r="U4" s="432"/>
    </row>
    <row r="5" spans="1:21" ht="70.5" customHeight="1" x14ac:dyDescent="0.2">
      <c r="A5" s="988" t="s">
        <v>21</v>
      </c>
      <c r="B5" s="989"/>
      <c r="C5" s="989"/>
      <c r="D5" s="989"/>
      <c r="E5" s="989"/>
      <c r="F5" s="990"/>
      <c r="G5" s="432"/>
      <c r="H5" s="432"/>
      <c r="I5" s="432"/>
      <c r="J5" s="432"/>
      <c r="K5" s="432"/>
      <c r="L5" s="432"/>
      <c r="M5" s="432"/>
      <c r="N5" s="432"/>
      <c r="O5" s="432"/>
      <c r="P5" s="432"/>
      <c r="Q5" s="432"/>
      <c r="R5" s="432"/>
      <c r="S5" s="432"/>
      <c r="T5" s="432"/>
      <c r="U5" s="432"/>
    </row>
    <row r="6" spans="1:21" ht="27" customHeight="1" x14ac:dyDescent="0.2">
      <c r="A6" s="988" t="s">
        <v>22</v>
      </c>
      <c r="B6" s="989"/>
      <c r="C6" s="989"/>
      <c r="D6" s="989"/>
      <c r="E6" s="989"/>
      <c r="F6" s="990"/>
      <c r="G6" s="432"/>
      <c r="H6" s="432"/>
      <c r="I6" s="432"/>
      <c r="J6" s="432"/>
      <c r="K6" s="432"/>
      <c r="L6" s="432"/>
      <c r="M6" s="432"/>
      <c r="N6" s="432"/>
      <c r="O6" s="432"/>
      <c r="P6" s="432"/>
      <c r="Q6" s="432"/>
      <c r="R6" s="432"/>
      <c r="S6" s="432"/>
      <c r="T6" s="432"/>
      <c r="U6" s="432"/>
    </row>
    <row r="7" spans="1:21" ht="18" customHeight="1" x14ac:dyDescent="0.2">
      <c r="A7" s="988" t="s">
        <v>28</v>
      </c>
      <c r="B7" s="989"/>
      <c r="C7" s="989"/>
      <c r="D7" s="989"/>
      <c r="E7" s="989"/>
      <c r="F7" s="990"/>
      <c r="G7" s="432"/>
      <c r="H7" s="432"/>
      <c r="I7" s="432"/>
      <c r="J7" s="432"/>
      <c r="K7" s="432"/>
      <c r="L7" s="432"/>
      <c r="M7" s="432"/>
      <c r="N7" s="432"/>
      <c r="O7" s="432"/>
      <c r="P7" s="432"/>
      <c r="Q7" s="432"/>
      <c r="R7" s="432"/>
      <c r="S7" s="432"/>
      <c r="T7" s="432"/>
      <c r="U7" s="432"/>
    </row>
    <row r="8" spans="1:21" ht="25.5" customHeight="1" x14ac:dyDescent="0.2">
      <c r="A8" s="988" t="s">
        <v>139</v>
      </c>
      <c r="B8" s="989"/>
      <c r="C8" s="989"/>
      <c r="D8" s="989"/>
      <c r="E8" s="989"/>
      <c r="F8" s="990"/>
      <c r="G8" s="432"/>
      <c r="H8" s="432"/>
      <c r="I8" s="432"/>
      <c r="J8" s="432"/>
      <c r="K8" s="432"/>
      <c r="L8" s="432"/>
      <c r="M8" s="432"/>
      <c r="N8" s="432"/>
      <c r="O8" s="432"/>
      <c r="P8" s="432"/>
      <c r="Q8" s="432"/>
      <c r="R8" s="432"/>
      <c r="S8" s="432"/>
      <c r="T8" s="432"/>
      <c r="U8" s="432"/>
    </row>
    <row r="9" spans="1:21" ht="14.25" customHeight="1" x14ac:dyDescent="0.2">
      <c r="A9" s="988" t="s">
        <v>30</v>
      </c>
      <c r="B9" s="991"/>
      <c r="C9" s="991"/>
      <c r="D9" s="991"/>
      <c r="E9" s="991"/>
      <c r="F9" s="992"/>
      <c r="G9" s="432"/>
      <c r="H9" s="432"/>
      <c r="I9" s="432"/>
      <c r="J9" s="432"/>
      <c r="K9" s="432"/>
      <c r="L9" s="432"/>
      <c r="M9" s="432"/>
      <c r="N9" s="432"/>
      <c r="O9" s="432"/>
      <c r="P9" s="432"/>
      <c r="Q9" s="432"/>
      <c r="R9" s="432"/>
      <c r="S9" s="432"/>
      <c r="T9" s="432"/>
      <c r="U9" s="432"/>
    </row>
    <row r="10" spans="1:21" x14ac:dyDescent="0.2">
      <c r="A10" s="993"/>
      <c r="B10" s="994"/>
      <c r="C10" s="994"/>
      <c r="D10" s="994"/>
      <c r="E10" s="994"/>
      <c r="F10" s="995"/>
      <c r="G10" s="432"/>
      <c r="H10" s="432"/>
      <c r="I10" s="432"/>
      <c r="J10" s="432"/>
      <c r="K10" s="432"/>
      <c r="L10" s="432"/>
      <c r="M10" s="432"/>
      <c r="N10" s="432"/>
      <c r="O10" s="432"/>
      <c r="P10" s="432"/>
      <c r="Q10" s="432"/>
      <c r="R10" s="432"/>
      <c r="S10" s="432"/>
      <c r="T10" s="432"/>
      <c r="U10" s="432"/>
    </row>
    <row r="11" spans="1:21" x14ac:dyDescent="0.2">
      <c r="A11" s="309">
        <v>1</v>
      </c>
      <c r="B11" s="996" t="s">
        <v>29</v>
      </c>
      <c r="C11" s="996"/>
      <c r="D11" s="996"/>
      <c r="E11" s="996"/>
      <c r="F11" s="997"/>
      <c r="G11" s="432"/>
      <c r="H11" s="432"/>
      <c r="I11" s="432"/>
      <c r="J11" s="432"/>
      <c r="K11" s="432"/>
      <c r="L11" s="432"/>
      <c r="M11" s="432"/>
      <c r="N11" s="432"/>
      <c r="O11" s="432"/>
      <c r="P11" s="432"/>
      <c r="Q11" s="432"/>
      <c r="R11" s="432"/>
      <c r="S11" s="432"/>
      <c r="T11" s="432"/>
      <c r="U11" s="432"/>
    </row>
    <row r="12" spans="1:21" x14ac:dyDescent="0.2">
      <c r="A12" s="309">
        <v>1.1000000000000001</v>
      </c>
      <c r="B12" s="309" t="s">
        <v>0</v>
      </c>
      <c r="C12" s="309" t="s">
        <v>24</v>
      </c>
      <c r="D12" s="309" t="s">
        <v>25</v>
      </c>
      <c r="E12" s="309" t="s">
        <v>26</v>
      </c>
      <c r="F12" s="309" t="s">
        <v>27</v>
      </c>
      <c r="G12" s="432"/>
      <c r="H12" s="432"/>
      <c r="I12" s="432"/>
      <c r="J12" s="432"/>
      <c r="K12" s="432"/>
      <c r="L12" s="432"/>
      <c r="M12" s="432"/>
      <c r="N12" s="432"/>
      <c r="O12" s="432"/>
      <c r="P12" s="432"/>
      <c r="Q12" s="432"/>
      <c r="R12" s="432"/>
      <c r="S12" s="432"/>
      <c r="T12" s="432"/>
      <c r="U12" s="432"/>
    </row>
    <row r="13" spans="1:21" ht="153" x14ac:dyDescent="0.2">
      <c r="A13" s="646" t="s">
        <v>31</v>
      </c>
      <c r="B13" s="415" t="s">
        <v>877</v>
      </c>
      <c r="C13" s="647" t="s">
        <v>117</v>
      </c>
      <c r="D13" s="648">
        <v>1</v>
      </c>
      <c r="E13" s="649"/>
      <c r="F13" s="650">
        <f>D13*E13</f>
        <v>0</v>
      </c>
      <c r="G13" s="432"/>
      <c r="H13" s="432"/>
      <c r="I13" s="432"/>
      <c r="J13" s="432"/>
      <c r="K13" s="432"/>
      <c r="L13" s="432"/>
      <c r="M13" s="432"/>
      <c r="N13" s="432"/>
      <c r="O13" s="432"/>
      <c r="P13" s="432"/>
      <c r="Q13" s="432"/>
      <c r="R13" s="432"/>
      <c r="S13" s="432"/>
      <c r="T13" s="432"/>
      <c r="U13" s="432"/>
    </row>
    <row r="14" spans="1:21" ht="51" x14ac:dyDescent="0.2">
      <c r="A14" s="646" t="s">
        <v>32</v>
      </c>
      <c r="B14" s="520" t="s">
        <v>357</v>
      </c>
      <c r="C14" s="647" t="s">
        <v>117</v>
      </c>
      <c r="D14" s="648">
        <v>1</v>
      </c>
      <c r="E14" s="651"/>
      <c r="F14" s="650">
        <f t="shared" ref="F14:F16" si="0">D14*E14</f>
        <v>0</v>
      </c>
      <c r="G14" s="432"/>
      <c r="H14" s="432"/>
      <c r="I14" s="432"/>
      <c r="J14" s="432"/>
      <c r="K14" s="432"/>
      <c r="L14" s="432"/>
      <c r="M14" s="432"/>
      <c r="N14" s="432"/>
      <c r="O14" s="432"/>
      <c r="P14" s="432"/>
      <c r="Q14" s="432"/>
      <c r="R14" s="432"/>
      <c r="S14" s="432"/>
      <c r="T14" s="432"/>
      <c r="U14" s="432"/>
    </row>
    <row r="15" spans="1:21" ht="25.5" x14ac:dyDescent="0.2">
      <c r="A15" s="646" t="s">
        <v>33</v>
      </c>
      <c r="B15" s="652" t="s">
        <v>2</v>
      </c>
      <c r="C15" s="647" t="s">
        <v>117</v>
      </c>
      <c r="D15" s="653">
        <v>1</v>
      </c>
      <c r="E15" s="318"/>
      <c r="F15" s="654">
        <f t="shared" si="0"/>
        <v>0</v>
      </c>
      <c r="G15" s="432"/>
      <c r="H15" s="432"/>
      <c r="I15" s="432"/>
      <c r="J15" s="432"/>
      <c r="K15" s="432"/>
      <c r="L15" s="432"/>
      <c r="M15" s="432"/>
      <c r="N15" s="432"/>
      <c r="O15" s="432"/>
      <c r="P15" s="432"/>
      <c r="Q15" s="432"/>
      <c r="R15" s="432"/>
      <c r="S15" s="432"/>
      <c r="T15" s="432"/>
      <c r="U15" s="432"/>
    </row>
    <row r="16" spans="1:21" ht="77.25" thickBot="1" x14ac:dyDescent="0.25">
      <c r="A16" s="646" t="s">
        <v>112</v>
      </c>
      <c r="B16" s="652" t="s">
        <v>878</v>
      </c>
      <c r="C16" s="647" t="s">
        <v>879</v>
      </c>
      <c r="D16" s="653">
        <v>1</v>
      </c>
      <c r="E16" s="318"/>
      <c r="F16" s="654">
        <f t="shared" si="0"/>
        <v>0</v>
      </c>
      <c r="G16" s="432"/>
      <c r="H16" s="432"/>
      <c r="I16" s="432"/>
      <c r="J16" s="644"/>
      <c r="K16" s="432"/>
      <c r="L16" s="432"/>
      <c r="M16" s="432"/>
      <c r="N16" s="432"/>
      <c r="O16" s="432"/>
      <c r="P16" s="432"/>
      <c r="Q16" s="432"/>
      <c r="R16" s="432"/>
      <c r="S16" s="432"/>
      <c r="T16" s="432"/>
      <c r="U16" s="432"/>
    </row>
    <row r="17" spans="1:21" ht="13.5" thickBot="1" x14ac:dyDescent="0.25">
      <c r="A17" s="998"/>
      <c r="B17" s="999"/>
      <c r="C17" s="999"/>
      <c r="D17" s="999"/>
      <c r="E17" s="320" t="s">
        <v>40</v>
      </c>
      <c r="F17" s="321">
        <f>SUM(F13:F16)</f>
        <v>0</v>
      </c>
      <c r="G17" s="432"/>
      <c r="H17" s="432"/>
      <c r="I17" s="432"/>
      <c r="J17" s="432"/>
      <c r="K17" s="432"/>
      <c r="L17" s="432"/>
      <c r="M17" s="432"/>
      <c r="N17" s="432"/>
      <c r="O17" s="432"/>
      <c r="P17" s="432"/>
      <c r="Q17" s="432"/>
      <c r="R17" s="432"/>
      <c r="S17" s="432"/>
      <c r="T17" s="432"/>
      <c r="U17" s="432"/>
    </row>
    <row r="18" spans="1:21" x14ac:dyDescent="0.2">
      <c r="A18" s="1095"/>
      <c r="B18" s="1096"/>
      <c r="C18" s="1096"/>
      <c r="D18" s="1096"/>
      <c r="E18" s="1096"/>
      <c r="F18" s="1097"/>
      <c r="G18" s="432"/>
      <c r="H18" s="432"/>
      <c r="I18" s="432"/>
      <c r="J18" s="432"/>
      <c r="K18" s="432"/>
      <c r="L18" s="432"/>
      <c r="M18" s="432"/>
      <c r="N18" s="432"/>
      <c r="O18" s="432"/>
      <c r="P18" s="432"/>
      <c r="Q18" s="432"/>
      <c r="R18" s="432"/>
      <c r="S18" s="432"/>
      <c r="T18" s="432"/>
      <c r="U18" s="432"/>
    </row>
    <row r="19" spans="1:21" x14ac:dyDescent="0.2">
      <c r="A19" s="323">
        <v>1.2</v>
      </c>
      <c r="B19" s="309" t="s">
        <v>3</v>
      </c>
      <c r="C19" s="309" t="s">
        <v>24</v>
      </c>
      <c r="D19" s="309" t="s">
        <v>25</v>
      </c>
      <c r="E19" s="309" t="s">
        <v>26</v>
      </c>
      <c r="F19" s="309" t="s">
        <v>27</v>
      </c>
      <c r="G19" s="432"/>
      <c r="H19" s="432"/>
      <c r="I19" s="432"/>
      <c r="J19" s="432"/>
      <c r="K19" s="432"/>
      <c r="L19" s="432"/>
      <c r="M19" s="432"/>
      <c r="N19" s="432"/>
      <c r="O19" s="432"/>
      <c r="P19" s="432"/>
      <c r="Q19" s="432"/>
      <c r="R19" s="432"/>
      <c r="S19" s="432"/>
      <c r="T19" s="432"/>
      <c r="U19" s="432"/>
    </row>
    <row r="20" spans="1:21" ht="76.5" x14ac:dyDescent="0.2">
      <c r="A20" s="646"/>
      <c r="B20" s="655" t="s">
        <v>4</v>
      </c>
      <c r="C20" s="1098"/>
      <c r="D20" s="1073"/>
      <c r="E20" s="1073"/>
      <c r="F20" s="1074"/>
      <c r="G20" s="432"/>
      <c r="H20" s="432"/>
      <c r="I20" s="432"/>
      <c r="J20" s="432"/>
      <c r="K20" s="432"/>
      <c r="L20" s="432"/>
      <c r="M20" s="432"/>
      <c r="N20" s="432"/>
      <c r="O20" s="432"/>
      <c r="P20" s="432"/>
      <c r="Q20" s="432"/>
      <c r="R20" s="432"/>
      <c r="S20" s="432"/>
      <c r="T20" s="432"/>
      <c r="U20" s="432"/>
    </row>
    <row r="21" spans="1:21" ht="25.5" x14ac:dyDescent="0.2">
      <c r="A21" s="646" t="s">
        <v>35</v>
      </c>
      <c r="B21" s="577" t="s">
        <v>880</v>
      </c>
      <c r="C21" s="438" t="s">
        <v>34</v>
      </c>
      <c r="D21" s="656">
        <v>41</v>
      </c>
      <c r="E21" s="581"/>
      <c r="F21" s="535">
        <f t="shared" ref="F21:F28" si="1">D21*E21</f>
        <v>0</v>
      </c>
      <c r="G21" s="432"/>
      <c r="H21" s="432"/>
      <c r="I21" s="432"/>
      <c r="J21" s="432"/>
      <c r="K21" s="432"/>
      <c r="L21" s="432"/>
      <c r="M21" s="432"/>
      <c r="N21" s="432"/>
      <c r="O21" s="432"/>
      <c r="P21" s="432"/>
      <c r="Q21" s="432"/>
      <c r="R21" s="432"/>
      <c r="S21" s="432"/>
      <c r="T21" s="432"/>
      <c r="U21" s="432"/>
    </row>
    <row r="22" spans="1:21" ht="18.75" customHeight="1" x14ac:dyDescent="0.2">
      <c r="A22" s="646" t="s">
        <v>36</v>
      </c>
      <c r="B22" s="577" t="s">
        <v>881</v>
      </c>
      <c r="C22" s="438" t="s">
        <v>34</v>
      </c>
      <c r="D22" s="657">
        <v>3</v>
      </c>
      <c r="E22" s="581"/>
      <c r="F22" s="526">
        <f t="shared" si="1"/>
        <v>0</v>
      </c>
      <c r="G22" s="432"/>
      <c r="H22" s="432"/>
      <c r="I22" s="432"/>
      <c r="J22" s="432"/>
      <c r="K22" s="432"/>
      <c r="L22" s="432"/>
      <c r="M22" s="432"/>
      <c r="N22" s="432"/>
      <c r="O22" s="432"/>
      <c r="P22" s="432"/>
      <c r="Q22" s="432"/>
      <c r="R22" s="432"/>
      <c r="S22" s="432"/>
      <c r="T22" s="432"/>
      <c r="U22" s="432"/>
    </row>
    <row r="23" spans="1:21" ht="25.5" x14ac:dyDescent="0.2">
      <c r="A23" s="646" t="s">
        <v>141</v>
      </c>
      <c r="B23" s="658" t="s">
        <v>6</v>
      </c>
      <c r="C23" s="563" t="s">
        <v>1</v>
      </c>
      <c r="D23" s="657">
        <v>78</v>
      </c>
      <c r="E23" s="629"/>
      <c r="F23" s="526">
        <f t="shared" si="1"/>
        <v>0</v>
      </c>
      <c r="G23" s="432"/>
      <c r="H23" s="432"/>
      <c r="I23" s="432"/>
      <c r="J23" s="432"/>
      <c r="K23" s="432"/>
      <c r="L23" s="432"/>
      <c r="M23" s="432"/>
      <c r="N23" s="432"/>
      <c r="O23" s="432"/>
      <c r="P23" s="432"/>
      <c r="Q23" s="432"/>
      <c r="R23" s="432"/>
      <c r="S23" s="432"/>
      <c r="T23" s="432"/>
      <c r="U23" s="432"/>
    </row>
    <row r="24" spans="1:21" ht="76.5" x14ac:dyDescent="0.2">
      <c r="A24" s="646" t="s">
        <v>37</v>
      </c>
      <c r="B24" s="530" t="s">
        <v>882</v>
      </c>
      <c r="C24" s="563" t="s">
        <v>883</v>
      </c>
      <c r="D24" s="533">
        <v>495</v>
      </c>
      <c r="E24" s="629"/>
      <c r="F24" s="526">
        <f t="shared" si="1"/>
        <v>0</v>
      </c>
      <c r="G24" s="432"/>
      <c r="H24" s="432"/>
      <c r="I24" s="432"/>
      <c r="J24" s="432"/>
      <c r="K24" s="432"/>
      <c r="L24" s="432"/>
      <c r="M24" s="432"/>
      <c r="N24" s="432"/>
      <c r="O24" s="432"/>
      <c r="P24" s="432"/>
      <c r="Q24" s="432"/>
      <c r="R24" s="432"/>
      <c r="S24" s="432"/>
    </row>
    <row r="25" spans="1:21" ht="76.5" x14ac:dyDescent="0.2">
      <c r="A25" s="646" t="s">
        <v>38</v>
      </c>
      <c r="B25" s="530" t="s">
        <v>884</v>
      </c>
      <c r="C25" s="563" t="s">
        <v>883</v>
      </c>
      <c r="D25" s="533">
        <v>54</v>
      </c>
      <c r="E25" s="629"/>
      <c r="F25" s="526">
        <f t="shared" si="1"/>
        <v>0</v>
      </c>
      <c r="G25" s="432"/>
      <c r="H25" s="432"/>
      <c r="I25" s="432"/>
      <c r="J25" s="432"/>
      <c r="K25" s="432"/>
      <c r="L25" s="432"/>
      <c r="M25" s="432"/>
      <c r="N25" s="432"/>
      <c r="O25" s="432"/>
      <c r="P25" s="432"/>
      <c r="Q25" s="432"/>
      <c r="R25" s="432"/>
      <c r="S25" s="432"/>
    </row>
    <row r="26" spans="1:21" ht="25.5" x14ac:dyDescent="0.2">
      <c r="A26" s="659" t="s">
        <v>39</v>
      </c>
      <c r="B26" s="660" t="s">
        <v>885</v>
      </c>
      <c r="C26" s="563" t="s">
        <v>883</v>
      </c>
      <c r="D26" s="661">
        <v>110</v>
      </c>
      <c r="E26" s="334"/>
      <c r="F26" s="535">
        <f t="shared" si="1"/>
        <v>0</v>
      </c>
      <c r="G26" s="432"/>
      <c r="H26" s="432"/>
      <c r="I26" s="432"/>
      <c r="J26" s="432"/>
      <c r="K26" s="432"/>
      <c r="L26" s="432"/>
      <c r="M26" s="432"/>
      <c r="N26" s="432"/>
      <c r="O26" s="432"/>
      <c r="P26" s="432"/>
      <c r="Q26" s="432"/>
      <c r="R26" s="432"/>
      <c r="S26" s="432"/>
      <c r="T26" s="432"/>
      <c r="U26" s="432"/>
    </row>
    <row r="27" spans="1:21" ht="25.5" x14ac:dyDescent="0.2">
      <c r="A27" s="659" t="s">
        <v>182</v>
      </c>
      <c r="B27" s="662" t="s">
        <v>886</v>
      </c>
      <c r="C27" s="656" t="s">
        <v>34</v>
      </c>
      <c r="D27" s="663">
        <v>1</v>
      </c>
      <c r="E27" s="581"/>
      <c r="F27" s="526">
        <f t="shared" si="1"/>
        <v>0</v>
      </c>
      <c r="G27" s="432"/>
      <c r="H27" s="432"/>
      <c r="I27" s="432"/>
      <c r="J27" s="432"/>
      <c r="K27" s="432"/>
      <c r="L27" s="432"/>
      <c r="M27" s="432"/>
      <c r="N27" s="432"/>
      <c r="O27" s="432"/>
      <c r="P27" s="432"/>
      <c r="Q27" s="432"/>
      <c r="R27" s="432"/>
      <c r="S27" s="432"/>
      <c r="T27" s="432"/>
      <c r="U27" s="432"/>
    </row>
    <row r="28" spans="1:21" ht="102.75" thickBot="1" x14ac:dyDescent="0.25">
      <c r="A28" s="659" t="s">
        <v>184</v>
      </c>
      <c r="B28" s="662" t="s">
        <v>91</v>
      </c>
      <c r="C28" s="662" t="s">
        <v>117</v>
      </c>
      <c r="D28" s="662">
        <v>1</v>
      </c>
      <c r="E28" s="662"/>
      <c r="F28" s="662">
        <f t="shared" si="1"/>
        <v>0</v>
      </c>
      <c r="G28" s="432"/>
      <c r="H28" s="432"/>
      <c r="I28" s="432"/>
      <c r="J28" s="432"/>
      <c r="K28" s="432"/>
      <c r="L28" s="432"/>
      <c r="M28" s="432"/>
      <c r="N28" s="432"/>
      <c r="O28" s="432"/>
      <c r="P28" s="432"/>
      <c r="Q28" s="432"/>
      <c r="R28" s="432"/>
      <c r="S28" s="432"/>
      <c r="T28" s="432"/>
      <c r="U28" s="432"/>
    </row>
    <row r="29" spans="1:21" ht="13.5" thickBot="1" x14ac:dyDescent="0.25">
      <c r="A29" s="1003"/>
      <c r="B29" s="1004"/>
      <c r="C29" s="1004"/>
      <c r="D29" s="1004"/>
      <c r="E29" s="339" t="s">
        <v>41</v>
      </c>
      <c r="F29" s="340">
        <f>SUM(F21:F28)</f>
        <v>0</v>
      </c>
      <c r="G29" s="432"/>
      <c r="H29" s="432"/>
      <c r="I29" s="432"/>
      <c r="J29" s="432"/>
      <c r="K29" s="432"/>
      <c r="L29" s="432"/>
      <c r="M29" s="432"/>
      <c r="N29" s="432"/>
      <c r="O29" s="432"/>
      <c r="P29" s="432"/>
      <c r="Q29" s="432"/>
      <c r="R29" s="432"/>
      <c r="S29" s="432"/>
      <c r="T29" s="432"/>
      <c r="U29" s="432"/>
    </row>
    <row r="30" spans="1:21" x14ac:dyDescent="0.2">
      <c r="A30" s="664"/>
      <c r="B30" s="664"/>
      <c r="C30" s="664"/>
      <c r="D30" s="664"/>
      <c r="E30" s="664"/>
      <c r="F30" s="664"/>
      <c r="G30" s="432"/>
      <c r="H30" s="432"/>
      <c r="I30" s="432"/>
      <c r="J30" s="432"/>
      <c r="K30" s="432"/>
      <c r="L30" s="432"/>
      <c r="M30" s="432"/>
      <c r="N30" s="432"/>
      <c r="O30" s="432"/>
      <c r="P30" s="432"/>
      <c r="Q30" s="432"/>
      <c r="R30" s="432"/>
      <c r="S30" s="432"/>
      <c r="T30" s="432"/>
      <c r="U30" s="432"/>
    </row>
    <row r="31" spans="1:21" x14ac:dyDescent="0.2">
      <c r="A31" s="559">
        <v>1.3</v>
      </c>
      <c r="B31" s="343" t="s">
        <v>77</v>
      </c>
      <c r="C31" s="323" t="s">
        <v>24</v>
      </c>
      <c r="D31" s="323" t="s">
        <v>25</v>
      </c>
      <c r="E31" s="323" t="s">
        <v>26</v>
      </c>
      <c r="F31" s="323" t="s">
        <v>27</v>
      </c>
      <c r="G31" s="432"/>
      <c r="H31" s="432"/>
      <c r="I31" s="432"/>
      <c r="J31" s="432"/>
      <c r="K31" s="432"/>
      <c r="L31" s="432"/>
      <c r="M31" s="432"/>
      <c r="N31" s="432"/>
      <c r="O31" s="432"/>
      <c r="P31" s="432"/>
      <c r="Q31" s="432"/>
      <c r="R31" s="432"/>
      <c r="S31" s="432"/>
      <c r="T31" s="432"/>
      <c r="U31" s="432"/>
    </row>
    <row r="32" spans="1:21" ht="63.75" x14ac:dyDescent="0.2">
      <c r="A32" s="665" t="s">
        <v>143</v>
      </c>
      <c r="B32" s="666" t="s">
        <v>887</v>
      </c>
      <c r="C32" s="190" t="s">
        <v>8</v>
      </c>
      <c r="D32" s="667">
        <v>140</v>
      </c>
      <c r="E32" s="668"/>
      <c r="F32" s="564">
        <f t="shared" ref="F32:F34" si="2">D32*E32</f>
        <v>0</v>
      </c>
      <c r="G32" s="432"/>
      <c r="H32" s="432"/>
      <c r="I32" s="432"/>
      <c r="J32" s="432"/>
      <c r="K32" s="432"/>
      <c r="L32" s="432"/>
      <c r="M32" s="432"/>
      <c r="N32" s="432"/>
      <c r="O32" s="432"/>
      <c r="P32" s="432"/>
      <c r="Q32" s="432"/>
      <c r="R32" s="432"/>
      <c r="S32" s="432"/>
      <c r="T32" s="432"/>
      <c r="U32" s="432"/>
    </row>
    <row r="33" spans="1:22" ht="76.5" x14ac:dyDescent="0.2">
      <c r="A33" s="665" t="s">
        <v>144</v>
      </c>
      <c r="B33" s="666" t="s">
        <v>888</v>
      </c>
      <c r="C33" s="190" t="s">
        <v>8</v>
      </c>
      <c r="D33" s="667">
        <v>16</v>
      </c>
      <c r="E33" s="668"/>
      <c r="F33" s="564">
        <f t="shared" si="2"/>
        <v>0</v>
      </c>
      <c r="G33" s="432"/>
      <c r="H33" s="432"/>
      <c r="I33" s="432"/>
      <c r="J33" s="432"/>
      <c r="K33" s="432"/>
      <c r="L33" s="432"/>
      <c r="M33" s="432"/>
      <c r="N33" s="432"/>
      <c r="O33" s="432"/>
      <c r="P33" s="432"/>
      <c r="Q33" s="432"/>
      <c r="R33" s="432"/>
      <c r="S33" s="432"/>
      <c r="T33" s="432"/>
      <c r="U33" s="432"/>
    </row>
    <row r="34" spans="1:22" ht="77.25" thickBot="1" x14ac:dyDescent="0.25">
      <c r="A34" s="665" t="s">
        <v>145</v>
      </c>
      <c r="B34" s="669" t="s">
        <v>889</v>
      </c>
      <c r="C34" s="190" t="s">
        <v>8</v>
      </c>
      <c r="D34" s="667">
        <v>100</v>
      </c>
      <c r="E34" s="670"/>
      <c r="F34" s="564">
        <f t="shared" si="2"/>
        <v>0</v>
      </c>
      <c r="G34" s="432"/>
      <c r="H34" s="432"/>
      <c r="I34" s="432"/>
      <c r="J34" s="432"/>
      <c r="K34" s="432"/>
      <c r="L34" s="432"/>
      <c r="M34" s="432"/>
      <c r="N34" s="432"/>
      <c r="O34" s="432"/>
      <c r="P34" s="432"/>
      <c r="Q34" s="432"/>
      <c r="R34" s="432"/>
      <c r="S34" s="432"/>
      <c r="T34" s="432"/>
      <c r="U34" s="432"/>
    </row>
    <row r="35" spans="1:22" ht="13.5" thickBot="1" x14ac:dyDescent="0.25">
      <c r="A35" s="1099"/>
      <c r="B35" s="1011"/>
      <c r="C35" s="1011"/>
      <c r="D35" s="1011"/>
      <c r="E35" s="352" t="s">
        <v>674</v>
      </c>
      <c r="F35" s="353">
        <f>SUM(F32:F34)</f>
        <v>0</v>
      </c>
      <c r="G35" s="432"/>
      <c r="H35" s="432"/>
      <c r="I35" s="432"/>
      <c r="J35" s="432"/>
      <c r="K35" s="432"/>
      <c r="L35" s="432"/>
      <c r="M35" s="432"/>
      <c r="N35" s="432"/>
      <c r="O35" s="432"/>
      <c r="P35" s="432"/>
      <c r="Q35" s="432"/>
      <c r="R35" s="432"/>
      <c r="S35" s="432"/>
      <c r="T35" s="432"/>
      <c r="U35" s="432"/>
    </row>
    <row r="36" spans="1:22" x14ac:dyDescent="0.2">
      <c r="A36" s="1100"/>
      <c r="B36" s="1101"/>
      <c r="C36" s="1101"/>
      <c r="D36" s="1101"/>
      <c r="E36" s="1101"/>
      <c r="F36" s="1102"/>
      <c r="G36" s="671"/>
      <c r="H36" s="432"/>
      <c r="I36" s="432"/>
      <c r="J36" s="432"/>
      <c r="K36" s="432"/>
      <c r="L36" s="432"/>
      <c r="M36" s="432"/>
      <c r="N36" s="432"/>
      <c r="O36" s="432"/>
      <c r="P36" s="432"/>
      <c r="Q36" s="432"/>
      <c r="R36" s="432"/>
      <c r="S36" s="432"/>
      <c r="T36" s="432"/>
      <c r="U36" s="432"/>
    </row>
    <row r="37" spans="1:22" x14ac:dyDescent="0.2">
      <c r="A37" s="342">
        <v>1.4</v>
      </c>
      <c r="B37" s="343" t="s">
        <v>59</v>
      </c>
      <c r="C37" s="309" t="s">
        <v>24</v>
      </c>
      <c r="D37" s="309" t="s">
        <v>25</v>
      </c>
      <c r="E37" s="309" t="s">
        <v>26</v>
      </c>
      <c r="F37" s="309" t="s">
        <v>27</v>
      </c>
      <c r="G37" s="671"/>
      <c r="H37" s="432"/>
      <c r="I37" s="432"/>
      <c r="J37" s="432"/>
      <c r="K37" s="432"/>
      <c r="L37" s="432"/>
      <c r="M37" s="432"/>
      <c r="N37" s="432"/>
      <c r="O37" s="432"/>
      <c r="P37" s="432"/>
      <c r="Q37" s="432"/>
      <c r="R37" s="432"/>
      <c r="S37" s="432"/>
      <c r="T37" s="432"/>
      <c r="U37" s="432"/>
    </row>
    <row r="38" spans="1:22" ht="255" x14ac:dyDescent="0.2">
      <c r="A38" s="672" t="s">
        <v>146</v>
      </c>
      <c r="B38" s="357" t="s">
        <v>365</v>
      </c>
      <c r="C38" s="563" t="s">
        <v>8</v>
      </c>
      <c r="D38" s="358">
        <v>358</v>
      </c>
      <c r="E38" s="359"/>
      <c r="F38" s="564">
        <f t="shared" ref="F38:F42" si="3">D38*E38</f>
        <v>0</v>
      </c>
      <c r="G38" s="432"/>
      <c r="H38" s="432"/>
      <c r="I38" s="432"/>
      <c r="J38" s="432"/>
      <c r="K38" s="432"/>
      <c r="L38" s="432"/>
      <c r="M38" s="432"/>
      <c r="N38" s="432"/>
      <c r="O38" s="432"/>
      <c r="P38" s="432"/>
      <c r="Q38" s="432"/>
      <c r="R38" s="432"/>
      <c r="S38" s="432"/>
      <c r="T38" s="432"/>
      <c r="U38" s="432"/>
    </row>
    <row r="39" spans="1:22" s="372" customFormat="1" ht="127.5" x14ac:dyDescent="0.2">
      <c r="A39" s="672" t="s">
        <v>147</v>
      </c>
      <c r="B39" s="357" t="s">
        <v>890</v>
      </c>
      <c r="C39" s="563" t="s">
        <v>8</v>
      </c>
      <c r="D39" s="358">
        <v>18</v>
      </c>
      <c r="E39" s="359"/>
      <c r="F39" s="564">
        <f t="shared" si="3"/>
        <v>0</v>
      </c>
    </row>
    <row r="40" spans="1:22" ht="102" x14ac:dyDescent="0.2">
      <c r="A40" s="673" t="s">
        <v>148</v>
      </c>
      <c r="B40" s="560" t="s">
        <v>686</v>
      </c>
      <c r="C40" s="674" t="s">
        <v>8</v>
      </c>
      <c r="D40" s="656">
        <v>130</v>
      </c>
      <c r="E40" s="675"/>
      <c r="F40" s="366">
        <f t="shared" si="3"/>
        <v>0</v>
      </c>
      <c r="G40" s="432"/>
      <c r="H40" s="432"/>
      <c r="I40" s="432"/>
      <c r="J40" s="432"/>
      <c r="K40" s="432"/>
      <c r="L40" s="432"/>
      <c r="M40" s="432"/>
      <c r="N40" s="432"/>
      <c r="O40" s="432"/>
      <c r="P40" s="432"/>
      <c r="Q40" s="432"/>
      <c r="R40" s="432"/>
      <c r="S40" s="432"/>
      <c r="T40" s="432"/>
      <c r="U40" s="432"/>
    </row>
    <row r="41" spans="1:22" ht="114.75" x14ac:dyDescent="0.2">
      <c r="A41" s="665" t="s">
        <v>172</v>
      </c>
      <c r="B41" s="189" t="s">
        <v>687</v>
      </c>
      <c r="C41" s="190" t="s">
        <v>8</v>
      </c>
      <c r="D41" s="438">
        <v>88</v>
      </c>
      <c r="E41" s="526"/>
      <c r="F41" s="564">
        <f t="shared" si="3"/>
        <v>0</v>
      </c>
      <c r="G41" s="432"/>
      <c r="H41" s="432"/>
      <c r="I41" s="432"/>
      <c r="J41" s="432"/>
      <c r="K41" s="432"/>
      <c r="L41" s="432"/>
      <c r="M41" s="432"/>
      <c r="N41" s="432"/>
      <c r="O41" s="432"/>
      <c r="P41" s="432"/>
      <c r="Q41" s="432"/>
      <c r="R41" s="432"/>
      <c r="S41" s="432"/>
      <c r="T41" s="432"/>
      <c r="U41" s="432"/>
    </row>
    <row r="42" spans="1:22" ht="102" x14ac:dyDescent="0.2">
      <c r="A42" s="665" t="s">
        <v>369</v>
      </c>
      <c r="B42" s="189" t="s">
        <v>370</v>
      </c>
      <c r="C42" s="190" t="s">
        <v>8</v>
      </c>
      <c r="D42" s="438">
        <v>70</v>
      </c>
      <c r="E42" s="526"/>
      <c r="F42" s="564">
        <f t="shared" si="3"/>
        <v>0</v>
      </c>
      <c r="G42" s="432"/>
      <c r="H42" s="432"/>
      <c r="I42" s="432"/>
      <c r="J42" s="432"/>
      <c r="K42" s="432"/>
      <c r="L42" s="432"/>
      <c r="M42" s="432"/>
      <c r="N42" s="432"/>
      <c r="O42" s="432"/>
      <c r="P42" s="432"/>
      <c r="Q42" s="432"/>
      <c r="R42" s="432"/>
      <c r="S42" s="432"/>
      <c r="T42" s="432"/>
      <c r="U42" s="432"/>
    </row>
    <row r="43" spans="1:22" ht="13.5" thickBot="1" x14ac:dyDescent="0.25">
      <c r="A43" s="1003"/>
      <c r="B43" s="1004"/>
      <c r="C43" s="1004"/>
      <c r="D43" s="1103"/>
      <c r="E43" s="676" t="s">
        <v>678</v>
      </c>
      <c r="F43" s="677">
        <f>SUM(F38:F42)</f>
        <v>0</v>
      </c>
      <c r="G43" s="432"/>
      <c r="H43" s="432"/>
      <c r="I43" s="432"/>
      <c r="J43" s="432"/>
      <c r="K43" s="432"/>
      <c r="L43" s="432"/>
      <c r="M43" s="432"/>
      <c r="N43" s="432"/>
      <c r="O43" s="432"/>
      <c r="P43" s="432"/>
      <c r="Q43" s="432"/>
      <c r="R43" s="432"/>
      <c r="S43" s="432"/>
      <c r="T43" s="432"/>
      <c r="U43" s="432"/>
    </row>
    <row r="44" spans="1:22" s="36" customFormat="1" x14ac:dyDescent="0.2">
      <c r="A44" s="678"/>
      <c r="B44" s="678"/>
      <c r="C44" s="678"/>
      <c r="D44" s="678"/>
      <c r="E44" s="679"/>
      <c r="F44" s="680"/>
    </row>
    <row r="45" spans="1:22" s="308" customFormat="1" ht="20.100000000000001" customHeight="1" x14ac:dyDescent="0.2">
      <c r="A45" s="342">
        <v>1.5</v>
      </c>
      <c r="B45" s="343" t="s">
        <v>671</v>
      </c>
      <c r="C45" s="309" t="s">
        <v>24</v>
      </c>
      <c r="D45" s="309" t="s">
        <v>25</v>
      </c>
      <c r="E45" s="309" t="s">
        <v>26</v>
      </c>
      <c r="F45" s="309" t="s">
        <v>27</v>
      </c>
      <c r="G45" s="306"/>
      <c r="H45" s="306"/>
      <c r="I45" s="306"/>
      <c r="J45" s="306"/>
      <c r="K45" s="306"/>
      <c r="L45" s="306"/>
      <c r="M45" s="306"/>
      <c r="N45" s="306"/>
      <c r="O45" s="306"/>
      <c r="P45" s="306"/>
      <c r="Q45" s="306"/>
      <c r="R45" s="306"/>
      <c r="S45" s="306"/>
      <c r="T45" s="306"/>
      <c r="U45" s="306"/>
      <c r="V45" s="306"/>
    </row>
    <row r="46" spans="1:22" s="308" customFormat="1" ht="63.75" x14ac:dyDescent="0.2">
      <c r="A46" s="672" t="s">
        <v>149</v>
      </c>
      <c r="B46" s="349" t="s">
        <v>891</v>
      </c>
      <c r="C46" s="190" t="s">
        <v>8</v>
      </c>
      <c r="D46" s="546">
        <v>13.75</v>
      </c>
      <c r="E46" s="681"/>
      <c r="F46" s="548">
        <f>E46*D46</f>
        <v>0</v>
      </c>
      <c r="N46" s="306"/>
      <c r="O46" s="306"/>
      <c r="P46" s="306"/>
      <c r="Q46" s="306"/>
      <c r="R46" s="306"/>
      <c r="S46" s="306"/>
      <c r="T46" s="306"/>
      <c r="U46" s="306"/>
      <c r="V46" s="306"/>
    </row>
    <row r="47" spans="1:22" s="308" customFormat="1" ht="90" customHeight="1" thickBot="1" x14ac:dyDescent="0.25">
      <c r="A47" s="672" t="s">
        <v>372</v>
      </c>
      <c r="B47" s="549" t="s">
        <v>892</v>
      </c>
      <c r="C47" s="546" t="s">
        <v>15</v>
      </c>
      <c r="D47" s="546">
        <v>2.75</v>
      </c>
      <c r="E47" s="550"/>
      <c r="F47" s="548">
        <f>E47*D47</f>
        <v>0</v>
      </c>
      <c r="N47" s="306"/>
      <c r="O47" s="306"/>
      <c r="P47" s="306"/>
      <c r="Q47" s="306"/>
      <c r="R47" s="306"/>
      <c r="S47" s="306"/>
      <c r="T47" s="306"/>
      <c r="U47" s="306"/>
      <c r="V47" s="306"/>
    </row>
    <row r="48" spans="1:22" s="36" customFormat="1" ht="13.5" thickBot="1" x14ac:dyDescent="0.25">
      <c r="A48" s="1093"/>
      <c r="B48" s="1094"/>
      <c r="C48" s="1094"/>
      <c r="D48" s="1094"/>
      <c r="E48" s="682">
        <f>SUM(E46:E47)</f>
        <v>0</v>
      </c>
      <c r="F48" s="340">
        <f>SUM(F46:F47)</f>
        <v>0</v>
      </c>
    </row>
    <row r="49" spans="1:21" s="36" customFormat="1" x14ac:dyDescent="0.2">
      <c r="A49" s="683"/>
      <c r="B49" s="678"/>
      <c r="C49" s="678"/>
      <c r="D49" s="678"/>
      <c r="E49" s="679"/>
      <c r="F49" s="680"/>
    </row>
    <row r="50" spans="1:21" s="372" customFormat="1" x14ac:dyDescent="0.2">
      <c r="A50" s="323">
        <v>1.6</v>
      </c>
      <c r="B50" s="309" t="s">
        <v>7</v>
      </c>
      <c r="C50" s="309" t="s">
        <v>24</v>
      </c>
      <c r="D50" s="309" t="s">
        <v>25</v>
      </c>
      <c r="E50" s="309" t="s">
        <v>26</v>
      </c>
      <c r="F50" s="309" t="s">
        <v>27</v>
      </c>
    </row>
    <row r="51" spans="1:21" s="372" customFormat="1" ht="51" x14ac:dyDescent="0.2">
      <c r="A51" s="568" t="s">
        <v>48</v>
      </c>
      <c r="B51" s="684" t="s">
        <v>893</v>
      </c>
      <c r="C51" s="685" t="s">
        <v>894</v>
      </c>
      <c r="D51" s="568">
        <v>3</v>
      </c>
      <c r="E51" s="568"/>
      <c r="F51" s="654">
        <f t="shared" ref="F51:F63" si="4">D51*E51</f>
        <v>0</v>
      </c>
    </row>
    <row r="52" spans="1:21" s="372" customFormat="1" ht="63.75" x14ac:dyDescent="0.2">
      <c r="A52" s="568" t="s">
        <v>73</v>
      </c>
      <c r="B52" s="686" t="s">
        <v>895</v>
      </c>
      <c r="C52" s="568" t="s">
        <v>8</v>
      </c>
      <c r="D52" s="572">
        <v>375</v>
      </c>
      <c r="E52" s="687"/>
      <c r="F52" s="654">
        <f t="shared" si="4"/>
        <v>0</v>
      </c>
    </row>
    <row r="53" spans="1:21" s="372" customFormat="1" ht="63.75" x14ac:dyDescent="0.2">
      <c r="A53" s="568" t="s">
        <v>103</v>
      </c>
      <c r="B53" s="686" t="s">
        <v>896</v>
      </c>
      <c r="C53" s="568" t="s">
        <v>8</v>
      </c>
      <c r="D53" s="572">
        <v>54</v>
      </c>
      <c r="E53" s="687"/>
      <c r="F53" s="654">
        <f t="shared" si="4"/>
        <v>0</v>
      </c>
    </row>
    <row r="54" spans="1:21" s="372" customFormat="1" ht="63.75" x14ac:dyDescent="0.2">
      <c r="A54" s="568" t="s">
        <v>150</v>
      </c>
      <c r="B54" s="688" t="s">
        <v>897</v>
      </c>
      <c r="C54" s="568" t="s">
        <v>8</v>
      </c>
      <c r="D54" s="572">
        <v>375</v>
      </c>
      <c r="E54" s="689"/>
      <c r="F54" s="654">
        <f t="shared" si="4"/>
        <v>0</v>
      </c>
    </row>
    <row r="55" spans="1:21" s="372" customFormat="1" ht="63.75" x14ac:dyDescent="0.2">
      <c r="A55" s="568" t="s">
        <v>151</v>
      </c>
      <c r="B55" s="576" t="s">
        <v>898</v>
      </c>
      <c r="C55" s="438" t="s">
        <v>8</v>
      </c>
      <c r="D55" s="572">
        <v>375</v>
      </c>
      <c r="E55" s="668"/>
      <c r="F55" s="585">
        <f t="shared" si="4"/>
        <v>0</v>
      </c>
    </row>
    <row r="56" spans="1:21" s="372" customFormat="1" ht="63.75" x14ac:dyDescent="0.2">
      <c r="A56" s="568" t="s">
        <v>152</v>
      </c>
      <c r="B56" s="577" t="s">
        <v>899</v>
      </c>
      <c r="C56" s="395" t="s">
        <v>8</v>
      </c>
      <c r="D56" s="425">
        <v>375</v>
      </c>
      <c r="E56" s="690"/>
      <c r="F56" s="564">
        <f>D56*E56</f>
        <v>0</v>
      </c>
    </row>
    <row r="57" spans="1:21" s="372" customFormat="1" ht="51" x14ac:dyDescent="0.2">
      <c r="A57" s="568" t="s">
        <v>153</v>
      </c>
      <c r="B57" s="577" t="s">
        <v>900</v>
      </c>
      <c r="C57" s="395" t="s">
        <v>8</v>
      </c>
      <c r="D57" s="425">
        <v>54</v>
      </c>
      <c r="E57" s="690"/>
      <c r="F57" s="564">
        <f>D57*E57</f>
        <v>0</v>
      </c>
    </row>
    <row r="58" spans="1:21" s="372" customFormat="1" ht="63.75" x14ac:dyDescent="0.2">
      <c r="A58" s="568" t="s">
        <v>154</v>
      </c>
      <c r="B58" s="686" t="s">
        <v>901</v>
      </c>
      <c r="C58" s="691" t="s">
        <v>8</v>
      </c>
      <c r="D58" s="572">
        <v>560</v>
      </c>
      <c r="E58" s="689"/>
      <c r="F58" s="654">
        <f t="shared" si="4"/>
        <v>0</v>
      </c>
    </row>
    <row r="59" spans="1:21" s="372" customFormat="1" ht="76.5" x14ac:dyDescent="0.2">
      <c r="A59" s="568" t="s">
        <v>155</v>
      </c>
      <c r="B59" s="692" t="s">
        <v>902</v>
      </c>
      <c r="C59" s="438" t="s">
        <v>8</v>
      </c>
      <c r="D59" s="528">
        <v>560</v>
      </c>
      <c r="E59" s="693"/>
      <c r="F59" s="654">
        <f t="shared" si="4"/>
        <v>0</v>
      </c>
    </row>
    <row r="60" spans="1:21" ht="76.5" x14ac:dyDescent="0.2">
      <c r="A60" s="568" t="s">
        <v>156</v>
      </c>
      <c r="B60" s="583" t="s">
        <v>903</v>
      </c>
      <c r="C60" s="563" t="s">
        <v>8</v>
      </c>
      <c r="D60" s="528">
        <v>560</v>
      </c>
      <c r="E60" s="694"/>
      <c r="F60" s="585">
        <f t="shared" si="4"/>
        <v>0</v>
      </c>
      <c r="G60" s="432"/>
      <c r="H60" s="432"/>
      <c r="I60" s="432"/>
      <c r="J60" s="432"/>
      <c r="K60" s="432"/>
      <c r="L60" s="432"/>
      <c r="M60" s="432"/>
      <c r="N60" s="432"/>
      <c r="O60" s="432"/>
      <c r="P60" s="432"/>
      <c r="Q60" s="432"/>
      <c r="R60" s="432"/>
      <c r="S60" s="432"/>
      <c r="T60" s="432"/>
      <c r="U60" s="432"/>
    </row>
    <row r="61" spans="1:21" ht="89.25" x14ac:dyDescent="0.2">
      <c r="A61" s="568" t="s">
        <v>904</v>
      </c>
      <c r="B61" s="669" t="s">
        <v>905</v>
      </c>
      <c r="C61" s="563" t="s">
        <v>1</v>
      </c>
      <c r="D61" s="528">
        <v>58</v>
      </c>
      <c r="E61" s="694"/>
      <c r="F61" s="695">
        <f t="shared" si="4"/>
        <v>0</v>
      </c>
      <c r="G61" s="432"/>
      <c r="H61" s="432"/>
      <c r="I61" s="432"/>
      <c r="J61" s="432"/>
      <c r="K61" s="432"/>
      <c r="L61" s="432"/>
      <c r="M61" s="432"/>
      <c r="N61" s="432"/>
      <c r="O61" s="432"/>
      <c r="P61" s="432"/>
      <c r="Q61" s="432"/>
      <c r="R61" s="432"/>
      <c r="S61" s="432"/>
      <c r="T61" s="432"/>
      <c r="U61" s="432"/>
    </row>
    <row r="62" spans="1:21" s="544" customFormat="1" ht="89.25" x14ac:dyDescent="0.2">
      <c r="A62" s="568" t="s">
        <v>906</v>
      </c>
      <c r="B62" s="669" t="s">
        <v>907</v>
      </c>
      <c r="C62" s="696" t="s">
        <v>1</v>
      </c>
      <c r="D62" s="592">
        <v>32</v>
      </c>
      <c r="E62" s="697"/>
      <c r="F62" s="585">
        <f t="shared" si="4"/>
        <v>0</v>
      </c>
    </row>
    <row r="63" spans="1:21" ht="64.5" thickBot="1" x14ac:dyDescent="0.25">
      <c r="A63" s="568" t="s">
        <v>908</v>
      </c>
      <c r="B63" s="698" t="s">
        <v>704</v>
      </c>
      <c r="C63" s="563" t="s">
        <v>34</v>
      </c>
      <c r="D63" s="425">
        <v>1</v>
      </c>
      <c r="E63" s="699"/>
      <c r="F63" s="564">
        <f t="shared" si="4"/>
        <v>0</v>
      </c>
      <c r="G63" s="700"/>
      <c r="H63" s="432"/>
      <c r="I63" s="432"/>
      <c r="J63" s="432"/>
      <c r="K63" s="432"/>
      <c r="L63" s="432"/>
      <c r="M63" s="432"/>
      <c r="N63" s="432"/>
      <c r="O63" s="432"/>
      <c r="P63" s="432"/>
      <c r="Q63" s="432"/>
      <c r="R63" s="432"/>
      <c r="S63" s="432"/>
      <c r="T63" s="432"/>
      <c r="U63" s="432"/>
    </row>
    <row r="64" spans="1:21" ht="13.5" thickBot="1" x14ac:dyDescent="0.25">
      <c r="A64" s="1018"/>
      <c r="B64" s="1004"/>
      <c r="C64" s="1004"/>
      <c r="D64" s="1004"/>
      <c r="E64" s="339" t="s">
        <v>83</v>
      </c>
      <c r="F64" s="340">
        <f>SUM(F51:F63)</f>
        <v>0</v>
      </c>
      <c r="G64" s="432"/>
      <c r="H64" s="432"/>
      <c r="I64" s="432"/>
      <c r="J64" s="432"/>
      <c r="K64" s="432"/>
      <c r="L64" s="432"/>
      <c r="M64" s="432"/>
      <c r="N64" s="432"/>
      <c r="O64" s="432"/>
      <c r="P64" s="432"/>
      <c r="Q64" s="432"/>
      <c r="R64" s="432"/>
      <c r="S64" s="432"/>
      <c r="T64" s="432"/>
      <c r="U64" s="432"/>
    </row>
    <row r="65" spans="1:21" x14ac:dyDescent="0.2">
      <c r="A65" s="701"/>
      <c r="B65" s="702"/>
      <c r="C65" s="703"/>
      <c r="D65" s="702"/>
      <c r="E65" s="704"/>
      <c r="F65" s="705"/>
      <c r="G65" s="432"/>
      <c r="H65" s="432"/>
      <c r="I65" s="432"/>
      <c r="J65" s="432"/>
      <c r="K65" s="432"/>
      <c r="L65" s="432"/>
      <c r="M65" s="432"/>
      <c r="N65" s="432"/>
      <c r="O65" s="432"/>
      <c r="P65" s="432"/>
      <c r="Q65" s="432"/>
      <c r="R65" s="432"/>
      <c r="S65" s="432"/>
      <c r="T65" s="432"/>
      <c r="U65" s="432"/>
    </row>
    <row r="66" spans="1:21" x14ac:dyDescent="0.2">
      <c r="A66" s="597">
        <v>1.7</v>
      </c>
      <c r="B66" s="422" t="s">
        <v>60</v>
      </c>
      <c r="C66" s="309" t="s">
        <v>24</v>
      </c>
      <c r="D66" s="309" t="s">
        <v>25</v>
      </c>
      <c r="E66" s="309" t="s">
        <v>26</v>
      </c>
      <c r="F66" s="309" t="s">
        <v>27</v>
      </c>
      <c r="G66" s="432"/>
      <c r="H66" s="432"/>
      <c r="I66" s="432"/>
      <c r="J66" s="432"/>
      <c r="K66" s="432"/>
      <c r="L66" s="432"/>
      <c r="M66" s="432"/>
      <c r="N66" s="432"/>
      <c r="O66" s="432"/>
      <c r="P66" s="432"/>
      <c r="Q66" s="432"/>
      <c r="R66" s="432"/>
      <c r="S66" s="432"/>
      <c r="T66" s="432"/>
      <c r="U66" s="432"/>
    </row>
    <row r="67" spans="1:21" ht="140.25" x14ac:dyDescent="0.2">
      <c r="A67" s="706" t="s">
        <v>79</v>
      </c>
      <c r="B67" s="707" t="s">
        <v>326</v>
      </c>
      <c r="C67" s="708"/>
      <c r="D67" s="524"/>
      <c r="E67" s="709"/>
      <c r="F67" s="710"/>
      <c r="G67" s="432"/>
      <c r="H67" s="432"/>
      <c r="I67" s="432"/>
      <c r="J67" s="432"/>
      <c r="K67" s="432"/>
      <c r="L67" s="432"/>
      <c r="M67" s="432"/>
      <c r="N67" s="432"/>
      <c r="O67" s="432"/>
      <c r="P67" s="432"/>
      <c r="Q67" s="432"/>
      <c r="R67" s="432"/>
      <c r="S67" s="432"/>
      <c r="T67" s="432"/>
      <c r="U67" s="432"/>
    </row>
    <row r="68" spans="1:21" x14ac:dyDescent="0.2">
      <c r="A68" s="646" t="s">
        <v>157</v>
      </c>
      <c r="B68" s="711" t="s">
        <v>909</v>
      </c>
      <c r="C68" s="438" t="s">
        <v>34</v>
      </c>
      <c r="D68" s="438">
        <v>24</v>
      </c>
      <c r="E68" s="417"/>
      <c r="F68" s="419">
        <f t="shared" ref="F68:F77" si="5">D68*E68</f>
        <v>0</v>
      </c>
      <c r="G68" s="432"/>
      <c r="H68" s="432"/>
      <c r="I68" s="432"/>
      <c r="J68" s="432"/>
      <c r="K68" s="432"/>
      <c r="L68" s="432">
        <f>SUM(I68/(2.8*2))</f>
        <v>0</v>
      </c>
      <c r="M68" s="432"/>
      <c r="N68" s="432"/>
      <c r="O68" s="432"/>
      <c r="P68" s="432"/>
      <c r="Q68" s="432"/>
      <c r="R68" s="432"/>
      <c r="S68" s="432"/>
      <c r="T68" s="432"/>
      <c r="U68" s="432"/>
    </row>
    <row r="69" spans="1:21" x14ac:dyDescent="0.2">
      <c r="A69" s="646" t="s">
        <v>158</v>
      </c>
      <c r="B69" s="711" t="s">
        <v>910</v>
      </c>
      <c r="C69" s="438" t="s">
        <v>34</v>
      </c>
      <c r="D69" s="438">
        <v>4</v>
      </c>
      <c r="E69" s="712"/>
      <c r="F69" s="410">
        <f t="shared" si="5"/>
        <v>0</v>
      </c>
      <c r="G69" s="432"/>
      <c r="H69" s="432"/>
      <c r="I69" s="432"/>
      <c r="J69" s="432"/>
      <c r="K69" s="432"/>
      <c r="L69" s="432"/>
      <c r="M69" s="432"/>
      <c r="N69" s="432"/>
      <c r="O69" s="432"/>
      <c r="P69" s="432"/>
      <c r="Q69" s="432"/>
      <c r="R69" s="432"/>
      <c r="S69" s="432"/>
      <c r="T69" s="432"/>
      <c r="U69" s="432"/>
    </row>
    <row r="70" spans="1:21" x14ac:dyDescent="0.2">
      <c r="A70" s="646" t="s">
        <v>159</v>
      </c>
      <c r="B70" s="711" t="s">
        <v>911</v>
      </c>
      <c r="C70" s="438" t="s">
        <v>34</v>
      </c>
      <c r="D70" s="438">
        <v>2</v>
      </c>
      <c r="E70" s="712"/>
      <c r="F70" s="410">
        <f t="shared" si="5"/>
        <v>0</v>
      </c>
      <c r="G70" s="432"/>
      <c r="H70" s="432"/>
      <c r="I70" s="432"/>
      <c r="J70" s="432"/>
      <c r="K70" s="432"/>
      <c r="L70" s="432"/>
      <c r="M70" s="432"/>
      <c r="N70" s="432"/>
      <c r="O70" s="432"/>
      <c r="P70" s="432"/>
      <c r="Q70" s="432"/>
      <c r="R70" s="432"/>
      <c r="S70" s="432"/>
      <c r="T70" s="432"/>
      <c r="U70" s="432"/>
    </row>
    <row r="71" spans="1:21" x14ac:dyDescent="0.2">
      <c r="A71" s="646" t="s">
        <v>160</v>
      </c>
      <c r="B71" s="711" t="s">
        <v>912</v>
      </c>
      <c r="C71" s="438" t="s">
        <v>34</v>
      </c>
      <c r="D71" s="438">
        <v>3</v>
      </c>
      <c r="E71" s="712"/>
      <c r="F71" s="410">
        <f t="shared" si="5"/>
        <v>0</v>
      </c>
      <c r="G71" s="432"/>
      <c r="H71" s="432"/>
      <c r="I71" s="432"/>
      <c r="J71" s="432"/>
      <c r="K71" s="432"/>
      <c r="L71" s="432"/>
      <c r="M71" s="432"/>
      <c r="N71" s="432"/>
      <c r="O71" s="432"/>
      <c r="P71" s="432"/>
      <c r="Q71" s="432"/>
      <c r="R71" s="432"/>
      <c r="S71" s="432"/>
      <c r="T71" s="432"/>
      <c r="U71" s="432"/>
    </row>
    <row r="72" spans="1:21" x14ac:dyDescent="0.2">
      <c r="A72" s="646" t="s">
        <v>161</v>
      </c>
      <c r="B72" s="711" t="s">
        <v>913</v>
      </c>
      <c r="C72" s="438" t="s">
        <v>34</v>
      </c>
      <c r="D72" s="438">
        <v>1</v>
      </c>
      <c r="E72" s="712"/>
      <c r="F72" s="410">
        <f t="shared" si="5"/>
        <v>0</v>
      </c>
      <c r="G72" s="432"/>
      <c r="H72" s="432"/>
      <c r="I72" s="432"/>
      <c r="J72" s="432"/>
      <c r="K72" s="432"/>
      <c r="L72" s="432"/>
      <c r="M72" s="432"/>
      <c r="N72" s="432"/>
      <c r="O72" s="432"/>
      <c r="P72" s="432"/>
      <c r="Q72" s="432"/>
      <c r="R72" s="432"/>
      <c r="S72" s="432"/>
      <c r="T72" s="432"/>
      <c r="U72" s="432"/>
    </row>
    <row r="73" spans="1:21" x14ac:dyDescent="0.2">
      <c r="A73" s="646" t="s">
        <v>162</v>
      </c>
      <c r="B73" s="711" t="s">
        <v>914</v>
      </c>
      <c r="C73" s="438" t="s">
        <v>34</v>
      </c>
      <c r="D73" s="438">
        <v>1</v>
      </c>
      <c r="E73" s="712"/>
      <c r="F73" s="410">
        <f t="shared" si="5"/>
        <v>0</v>
      </c>
      <c r="G73" s="432"/>
      <c r="H73" s="432"/>
      <c r="I73" s="432"/>
      <c r="J73" s="432"/>
      <c r="K73" s="432"/>
      <c r="L73" s="432"/>
      <c r="M73" s="432"/>
      <c r="N73" s="432"/>
      <c r="O73" s="432"/>
      <c r="P73" s="432"/>
      <c r="Q73" s="432"/>
      <c r="R73" s="432"/>
      <c r="S73" s="432"/>
      <c r="T73" s="432"/>
      <c r="U73" s="432"/>
    </row>
    <row r="74" spans="1:21" x14ac:dyDescent="0.2">
      <c r="A74" s="646" t="s">
        <v>162</v>
      </c>
      <c r="B74" s="711" t="s">
        <v>915</v>
      </c>
      <c r="C74" s="438" t="s">
        <v>34</v>
      </c>
      <c r="D74" s="438">
        <v>6</v>
      </c>
      <c r="E74" s="712"/>
      <c r="F74" s="410">
        <f t="shared" si="5"/>
        <v>0</v>
      </c>
      <c r="G74" s="432"/>
      <c r="H74" s="432"/>
      <c r="I74" s="432"/>
      <c r="J74" s="432"/>
      <c r="K74" s="432"/>
      <c r="L74" s="432"/>
      <c r="M74" s="432"/>
      <c r="N74" s="432"/>
      <c r="O74" s="432"/>
      <c r="P74" s="432"/>
      <c r="Q74" s="432"/>
      <c r="R74" s="432"/>
      <c r="S74" s="432"/>
      <c r="T74" s="432"/>
      <c r="U74" s="432"/>
    </row>
    <row r="75" spans="1:21" x14ac:dyDescent="0.2">
      <c r="A75" s="646" t="s">
        <v>163</v>
      </c>
      <c r="B75" s="711" t="s">
        <v>916</v>
      </c>
      <c r="C75" s="438" t="s">
        <v>34</v>
      </c>
      <c r="D75" s="438">
        <v>2</v>
      </c>
      <c r="E75" s="712"/>
      <c r="F75" s="410">
        <f t="shared" si="5"/>
        <v>0</v>
      </c>
      <c r="G75" s="432"/>
      <c r="H75" s="432"/>
      <c r="I75" s="432"/>
      <c r="J75" s="432"/>
      <c r="K75" s="432"/>
      <c r="L75" s="432"/>
      <c r="M75" s="432"/>
      <c r="N75" s="432"/>
      <c r="O75" s="432"/>
      <c r="P75" s="432"/>
      <c r="Q75" s="432"/>
      <c r="R75" s="432"/>
      <c r="S75" s="432"/>
      <c r="T75" s="432"/>
      <c r="U75" s="432"/>
    </row>
    <row r="76" spans="1:21" ht="89.25" x14ac:dyDescent="0.2">
      <c r="A76" s="706" t="s">
        <v>81</v>
      </c>
      <c r="B76" s="713" t="s">
        <v>917</v>
      </c>
      <c r="C76" s="691" t="s">
        <v>1</v>
      </c>
      <c r="D76" s="572">
        <v>93</v>
      </c>
      <c r="E76" s="714"/>
      <c r="F76" s="715">
        <f t="shared" si="5"/>
        <v>0</v>
      </c>
      <c r="G76" s="432"/>
      <c r="H76" s="432"/>
      <c r="I76" s="432"/>
      <c r="J76" s="432"/>
      <c r="K76" s="432"/>
      <c r="L76" s="432"/>
      <c r="M76" s="432"/>
      <c r="N76" s="432"/>
      <c r="O76" s="432"/>
      <c r="P76" s="432"/>
      <c r="Q76" s="432"/>
      <c r="R76" s="432"/>
      <c r="S76" s="432"/>
      <c r="T76" s="432"/>
      <c r="U76" s="432"/>
    </row>
    <row r="77" spans="1:21" ht="76.5" x14ac:dyDescent="0.2">
      <c r="A77" s="716" t="s">
        <v>166</v>
      </c>
      <c r="B77" s="717" t="s">
        <v>918</v>
      </c>
      <c r="C77" s="563" t="s">
        <v>1</v>
      </c>
      <c r="D77" s="528">
        <v>96</v>
      </c>
      <c r="E77" s="629"/>
      <c r="F77" s="419">
        <f t="shared" si="5"/>
        <v>0</v>
      </c>
      <c r="G77" s="432"/>
      <c r="H77" s="432"/>
      <c r="I77" s="432"/>
      <c r="J77" s="432"/>
      <c r="K77" s="432"/>
      <c r="L77" s="432"/>
      <c r="M77" s="432"/>
      <c r="N77" s="432"/>
      <c r="O77" s="432"/>
      <c r="P77" s="432"/>
      <c r="Q77" s="432"/>
      <c r="R77" s="432"/>
      <c r="S77" s="432"/>
      <c r="T77" s="432"/>
      <c r="U77" s="432"/>
    </row>
    <row r="78" spans="1:21" ht="153" x14ac:dyDescent="0.2">
      <c r="A78" s="665" t="s">
        <v>688</v>
      </c>
      <c r="B78" s="718" t="s">
        <v>919</v>
      </c>
      <c r="C78" s="563"/>
      <c r="D78" s="528"/>
      <c r="E78" s="629"/>
      <c r="F78" s="419"/>
      <c r="G78" s="432"/>
      <c r="H78" s="432"/>
      <c r="I78" s="432"/>
      <c r="J78" s="432"/>
      <c r="K78" s="432"/>
      <c r="L78" s="432"/>
      <c r="M78" s="432"/>
      <c r="N78" s="432"/>
      <c r="O78" s="432"/>
      <c r="P78" s="432"/>
      <c r="Q78" s="432"/>
      <c r="R78" s="432"/>
      <c r="S78" s="432"/>
      <c r="T78" s="432"/>
      <c r="U78" s="432"/>
    </row>
    <row r="79" spans="1:21" x14ac:dyDescent="0.2">
      <c r="A79" s="706" t="s">
        <v>920</v>
      </c>
      <c r="B79" s="719" t="s">
        <v>921</v>
      </c>
      <c r="C79" s="438" t="s">
        <v>34</v>
      </c>
      <c r="D79" s="438">
        <v>2</v>
      </c>
      <c r="E79" s="417"/>
      <c r="F79" s="419">
        <f t="shared" ref="F79:F81" si="6">D79*E79</f>
        <v>0</v>
      </c>
      <c r="G79" s="432"/>
      <c r="H79" s="432"/>
      <c r="I79" s="432"/>
      <c r="J79" s="432"/>
      <c r="K79" s="432"/>
      <c r="L79" s="432"/>
      <c r="M79" s="432"/>
      <c r="N79" s="432"/>
      <c r="O79" s="432"/>
      <c r="P79" s="432"/>
      <c r="Q79" s="432"/>
      <c r="R79" s="432"/>
      <c r="S79" s="432"/>
      <c r="T79" s="432"/>
      <c r="U79" s="432"/>
    </row>
    <row r="80" spans="1:21" x14ac:dyDescent="0.2">
      <c r="A80" s="706" t="s">
        <v>922</v>
      </c>
      <c r="B80" s="720" t="s">
        <v>923</v>
      </c>
      <c r="C80" s="438" t="s">
        <v>34</v>
      </c>
      <c r="D80" s="438">
        <v>1</v>
      </c>
      <c r="E80" s="417"/>
      <c r="F80" s="419">
        <f t="shared" si="6"/>
        <v>0</v>
      </c>
      <c r="G80" s="432"/>
      <c r="H80" s="432"/>
      <c r="I80" s="432"/>
      <c r="J80" s="432"/>
      <c r="K80" s="432"/>
      <c r="L80" s="432"/>
      <c r="M80" s="432"/>
      <c r="N80" s="432"/>
      <c r="O80" s="432"/>
      <c r="P80" s="432"/>
      <c r="Q80" s="432"/>
      <c r="R80" s="432"/>
      <c r="S80" s="432"/>
      <c r="T80" s="432"/>
      <c r="U80" s="432"/>
    </row>
    <row r="81" spans="1:22" x14ac:dyDescent="0.2">
      <c r="A81" s="706" t="s">
        <v>924</v>
      </c>
      <c r="B81" s="720" t="s">
        <v>925</v>
      </c>
      <c r="C81" s="438" t="s">
        <v>34</v>
      </c>
      <c r="D81" s="438">
        <v>1</v>
      </c>
      <c r="E81" s="417"/>
      <c r="F81" s="419">
        <f t="shared" si="6"/>
        <v>0</v>
      </c>
      <c r="G81" s="432"/>
      <c r="H81" s="432"/>
      <c r="I81" s="432"/>
      <c r="J81" s="432"/>
      <c r="K81" s="432"/>
      <c r="L81" s="432"/>
      <c r="M81" s="432"/>
      <c r="N81" s="432"/>
      <c r="O81" s="432"/>
      <c r="P81" s="432"/>
      <c r="Q81" s="432"/>
      <c r="R81" s="432"/>
      <c r="S81" s="432"/>
      <c r="T81" s="432"/>
      <c r="U81" s="432"/>
    </row>
    <row r="82" spans="1:22" ht="13.5" thickBot="1" x14ac:dyDescent="0.25">
      <c r="A82" s="1079"/>
      <c r="B82" s="1011"/>
      <c r="C82" s="1011"/>
      <c r="D82" s="1012"/>
      <c r="E82" s="676" t="s">
        <v>82</v>
      </c>
      <c r="F82" s="677">
        <f>SUM(F67:F81)</f>
        <v>0</v>
      </c>
      <c r="G82" s="432"/>
      <c r="H82" s="432"/>
      <c r="I82" s="432"/>
      <c r="J82" s="432"/>
      <c r="K82" s="432"/>
      <c r="L82" s="432"/>
      <c r="M82" s="432"/>
      <c r="N82" s="432"/>
      <c r="O82" s="432"/>
      <c r="P82" s="432"/>
      <c r="Q82" s="432"/>
      <c r="R82" s="432"/>
      <c r="S82" s="432"/>
      <c r="T82" s="432"/>
      <c r="U82" s="432"/>
    </row>
    <row r="83" spans="1:22" x14ac:dyDescent="0.2">
      <c r="A83" s="664"/>
      <c r="B83" s="664"/>
      <c r="C83" s="664"/>
      <c r="D83" s="664"/>
      <c r="E83" s="664"/>
      <c r="F83" s="664"/>
      <c r="G83" s="432"/>
      <c r="H83" s="432"/>
      <c r="I83" s="432"/>
      <c r="J83" s="432"/>
      <c r="K83" s="432"/>
      <c r="L83" s="432"/>
      <c r="M83" s="432"/>
      <c r="N83" s="432"/>
      <c r="O83" s="432"/>
      <c r="P83" s="432"/>
      <c r="Q83" s="432"/>
      <c r="R83" s="432"/>
      <c r="S83" s="432"/>
      <c r="T83" s="432"/>
      <c r="U83" s="432"/>
    </row>
    <row r="84" spans="1:22" x14ac:dyDescent="0.2">
      <c r="A84" s="597">
        <v>1.8</v>
      </c>
      <c r="B84" s="422" t="s">
        <v>104</v>
      </c>
      <c r="C84" s="309" t="s">
        <v>24</v>
      </c>
      <c r="D84" s="309" t="s">
        <v>25</v>
      </c>
      <c r="E84" s="309" t="s">
        <v>26</v>
      </c>
      <c r="F84" s="309" t="s">
        <v>27</v>
      </c>
      <c r="G84" s="432"/>
      <c r="H84" s="432"/>
      <c r="I84" s="432"/>
      <c r="J84" s="432"/>
      <c r="K84" s="432"/>
      <c r="L84" s="432"/>
      <c r="M84" s="432"/>
      <c r="N84" s="432"/>
      <c r="O84" s="432"/>
      <c r="P84" s="432"/>
      <c r="Q84" s="432"/>
      <c r="R84" s="432"/>
      <c r="S84" s="432"/>
      <c r="T84" s="432"/>
      <c r="U84" s="432"/>
    </row>
    <row r="85" spans="1:22" ht="141" thickBot="1" x14ac:dyDescent="0.25">
      <c r="A85" s="646" t="s">
        <v>85</v>
      </c>
      <c r="B85" s="423" t="s">
        <v>926</v>
      </c>
      <c r="C85" s="563" t="s">
        <v>8</v>
      </c>
      <c r="D85" s="425">
        <v>16</v>
      </c>
      <c r="E85" s="629"/>
      <c r="F85" s="564">
        <f>D85*E85</f>
        <v>0</v>
      </c>
      <c r="G85" s="432"/>
      <c r="H85" s="432"/>
      <c r="I85" s="432"/>
      <c r="J85" s="432"/>
      <c r="K85" s="432"/>
      <c r="L85" s="432"/>
      <c r="M85" s="432"/>
      <c r="N85" s="432"/>
      <c r="O85" s="432"/>
      <c r="P85" s="432"/>
      <c r="Q85" s="432"/>
      <c r="R85" s="432"/>
      <c r="S85" s="432"/>
      <c r="T85" s="432"/>
      <c r="U85" s="432"/>
    </row>
    <row r="86" spans="1:22" ht="13.5" thickBot="1" x14ac:dyDescent="0.25">
      <c r="A86" s="1018"/>
      <c r="B86" s="1004"/>
      <c r="C86" s="1004"/>
      <c r="D86" s="1004"/>
      <c r="E86" s="339" t="s">
        <v>86</v>
      </c>
      <c r="F86" s="340">
        <f>SUM(F85)</f>
        <v>0</v>
      </c>
      <c r="G86" s="432"/>
      <c r="H86" s="432"/>
      <c r="I86" s="432"/>
      <c r="J86" s="432"/>
      <c r="K86" s="432"/>
      <c r="L86" s="432"/>
      <c r="M86" s="432"/>
      <c r="N86" s="432"/>
      <c r="O86" s="432"/>
      <c r="P86" s="432"/>
      <c r="Q86" s="432"/>
      <c r="R86" s="432"/>
      <c r="S86" s="432"/>
      <c r="T86" s="432"/>
      <c r="U86" s="432"/>
    </row>
    <row r="87" spans="1:22" x14ac:dyDescent="0.2">
      <c r="A87" s="664"/>
      <c r="B87" s="664"/>
      <c r="C87" s="664"/>
      <c r="D87" s="664"/>
      <c r="E87" s="664"/>
      <c r="F87" s="664"/>
      <c r="G87" s="432"/>
      <c r="H87" s="432"/>
      <c r="I87" s="432"/>
      <c r="J87" s="432"/>
      <c r="K87" s="432"/>
      <c r="L87" s="432"/>
      <c r="M87" s="432"/>
      <c r="N87" s="432"/>
      <c r="O87" s="432"/>
      <c r="P87" s="432"/>
      <c r="Q87" s="432"/>
      <c r="R87" s="432"/>
      <c r="S87" s="432"/>
      <c r="T87" s="432"/>
      <c r="U87" s="432"/>
    </row>
    <row r="88" spans="1:22" ht="19.5" customHeight="1" x14ac:dyDescent="0.2">
      <c r="A88" s="597">
        <v>1.9</v>
      </c>
      <c r="B88" s="422" t="s">
        <v>92</v>
      </c>
      <c r="C88" s="323" t="s">
        <v>24</v>
      </c>
      <c r="D88" s="323" t="s">
        <v>25</v>
      </c>
      <c r="E88" s="323" t="s">
        <v>26</v>
      </c>
      <c r="F88" s="323" t="s">
        <v>27</v>
      </c>
      <c r="G88" s="432"/>
      <c r="H88" s="432"/>
      <c r="I88" s="432"/>
      <c r="J88" s="432"/>
      <c r="K88" s="432"/>
      <c r="L88" s="432"/>
      <c r="M88" s="432"/>
      <c r="N88" s="432"/>
      <c r="O88" s="432"/>
      <c r="P88" s="432"/>
      <c r="Q88" s="432"/>
      <c r="R88" s="432"/>
      <c r="S88" s="432"/>
      <c r="T88" s="432"/>
      <c r="U88" s="432"/>
    </row>
    <row r="89" spans="1:22" ht="63.75" x14ac:dyDescent="0.2">
      <c r="A89" s="646" t="s">
        <v>93</v>
      </c>
      <c r="B89" s="423" t="s">
        <v>775</v>
      </c>
      <c r="C89" s="563" t="s">
        <v>8</v>
      </c>
      <c r="D89" s="425">
        <v>15</v>
      </c>
      <c r="E89" s="629"/>
      <c r="F89" s="564">
        <f>D89*E89</f>
        <v>0</v>
      </c>
      <c r="G89" s="432"/>
      <c r="H89" s="432"/>
      <c r="I89" s="432"/>
      <c r="J89" s="432"/>
      <c r="K89" s="432"/>
      <c r="L89" s="432"/>
      <c r="M89" s="432"/>
      <c r="N89" s="432"/>
      <c r="O89" s="432"/>
      <c r="P89" s="432"/>
      <c r="Q89" s="432"/>
      <c r="R89" s="432"/>
      <c r="S89" s="432"/>
      <c r="T89" s="432"/>
      <c r="U89" s="432"/>
    </row>
    <row r="90" spans="1:22" ht="63.75" x14ac:dyDescent="0.2">
      <c r="A90" s="646" t="s">
        <v>94</v>
      </c>
      <c r="B90" s="423" t="s">
        <v>927</v>
      </c>
      <c r="C90" s="563" t="s">
        <v>8</v>
      </c>
      <c r="D90" s="425">
        <v>110</v>
      </c>
      <c r="E90" s="417"/>
      <c r="F90" s="564">
        <f>D90*E90</f>
        <v>0</v>
      </c>
      <c r="G90" s="432"/>
      <c r="H90" s="432"/>
      <c r="I90" s="432"/>
      <c r="J90" s="432"/>
      <c r="K90" s="432"/>
      <c r="L90" s="432"/>
      <c r="M90" s="432"/>
      <c r="N90" s="432"/>
      <c r="O90" s="432"/>
      <c r="P90" s="432"/>
      <c r="Q90" s="432"/>
      <c r="R90" s="432"/>
      <c r="S90" s="432"/>
      <c r="T90" s="432"/>
      <c r="U90" s="432"/>
    </row>
    <row r="91" spans="1:22" ht="141" thickBot="1" x14ac:dyDescent="0.25">
      <c r="A91" s="646" t="s">
        <v>177</v>
      </c>
      <c r="B91" s="721" t="s">
        <v>176</v>
      </c>
      <c r="C91" s="563" t="s">
        <v>8</v>
      </c>
      <c r="D91" s="425">
        <v>1250</v>
      </c>
      <c r="E91" s="334"/>
      <c r="F91" s="722">
        <f>D91*E91</f>
        <v>0</v>
      </c>
      <c r="G91" s="432"/>
      <c r="H91" s="432"/>
      <c r="I91" s="432"/>
      <c r="J91" s="432"/>
      <c r="K91" s="432"/>
      <c r="L91" s="432"/>
      <c r="M91" s="432"/>
      <c r="N91" s="432"/>
      <c r="O91" s="432"/>
      <c r="P91" s="432"/>
      <c r="Q91" s="432"/>
      <c r="R91" s="432"/>
      <c r="S91" s="432"/>
      <c r="T91" s="432"/>
      <c r="U91" s="432"/>
    </row>
    <row r="92" spans="1:22" ht="13.5" thickBot="1" x14ac:dyDescent="0.25">
      <c r="A92" s="1018"/>
      <c r="B92" s="1004"/>
      <c r="C92" s="1004"/>
      <c r="D92" s="1004"/>
      <c r="E92" s="339" t="s">
        <v>98</v>
      </c>
      <c r="F92" s="340">
        <f>SUM(F89:F91)</f>
        <v>0</v>
      </c>
      <c r="G92" s="432"/>
      <c r="H92" s="432"/>
      <c r="I92" s="432"/>
      <c r="J92" s="432"/>
      <c r="K92" s="432"/>
      <c r="L92" s="432"/>
      <c r="M92" s="432"/>
      <c r="N92" s="432"/>
      <c r="O92" s="432"/>
      <c r="P92" s="432"/>
      <c r="Q92" s="432"/>
      <c r="R92" s="432"/>
      <c r="S92" s="432"/>
      <c r="T92" s="432"/>
      <c r="U92" s="432"/>
    </row>
    <row r="93" spans="1:22" s="308" customFormat="1" ht="20.100000000000001" customHeight="1" x14ac:dyDescent="0.2">
      <c r="A93" s="341"/>
      <c r="B93" s="341"/>
      <c r="C93" s="341"/>
      <c r="D93" s="341"/>
      <c r="E93" s="341"/>
      <c r="F93" s="341"/>
      <c r="G93" s="306"/>
      <c r="H93" s="306"/>
      <c r="I93" s="306"/>
      <c r="J93" s="306"/>
      <c r="K93" s="306"/>
      <c r="L93" s="306"/>
      <c r="M93" s="306"/>
      <c r="N93" s="306"/>
      <c r="O93" s="306"/>
      <c r="P93" s="306"/>
      <c r="Q93" s="306"/>
      <c r="R93" s="306"/>
      <c r="S93" s="306"/>
      <c r="T93" s="306"/>
      <c r="U93" s="306"/>
      <c r="V93" s="306"/>
    </row>
    <row r="94" spans="1:22" ht="20.100000000000001" customHeight="1" x14ac:dyDescent="0.2">
      <c r="A94" s="723">
        <v>1.1100000000000001</v>
      </c>
      <c r="B94" s="218" t="s">
        <v>61</v>
      </c>
      <c r="C94" s="309" t="s">
        <v>24</v>
      </c>
      <c r="D94" s="309" t="s">
        <v>25</v>
      </c>
      <c r="E94" s="309" t="s">
        <v>26</v>
      </c>
      <c r="F94" s="309" t="s">
        <v>27</v>
      </c>
      <c r="G94" s="432"/>
      <c r="H94" s="432"/>
      <c r="I94" s="432"/>
      <c r="J94" s="432"/>
      <c r="K94" s="432"/>
      <c r="L94" s="432"/>
      <c r="M94" s="432"/>
      <c r="N94" s="432"/>
      <c r="O94" s="432"/>
      <c r="P94" s="432"/>
      <c r="Q94" s="432"/>
      <c r="R94" s="432"/>
      <c r="S94" s="432"/>
      <c r="T94" s="432"/>
      <c r="U94" s="432"/>
    </row>
    <row r="95" spans="1:22" ht="127.5" customHeight="1" x14ac:dyDescent="0.2">
      <c r="A95" s="665" t="s">
        <v>97</v>
      </c>
      <c r="B95" s="544" t="s">
        <v>928</v>
      </c>
      <c r="C95" s="724" t="s">
        <v>15</v>
      </c>
      <c r="D95" s="614">
        <v>110</v>
      </c>
      <c r="E95" s="431"/>
      <c r="F95" s="434">
        <f t="shared" ref="F95" si="7">D95*E95</f>
        <v>0</v>
      </c>
      <c r="G95" s="700"/>
      <c r="H95" s="700"/>
      <c r="I95" s="700"/>
      <c r="J95" s="700"/>
      <c r="K95" s="432"/>
      <c r="L95" s="432"/>
      <c r="M95" s="432"/>
      <c r="N95" s="432"/>
      <c r="O95" s="432"/>
      <c r="P95" s="432"/>
      <c r="Q95" s="432"/>
      <c r="R95" s="432"/>
      <c r="S95" s="432"/>
      <c r="T95" s="432"/>
      <c r="U95" s="432"/>
    </row>
    <row r="96" spans="1:22" ht="89.25" x14ac:dyDescent="0.2">
      <c r="A96" s="665" t="s">
        <v>142</v>
      </c>
      <c r="B96" s="725" t="s">
        <v>929</v>
      </c>
      <c r="C96" s="726" t="s">
        <v>1</v>
      </c>
      <c r="D96" s="614">
        <v>98</v>
      </c>
      <c r="E96" s="431"/>
      <c r="F96" s="434">
        <f>D96*E96</f>
        <v>0</v>
      </c>
      <c r="G96" s="432"/>
      <c r="H96" s="432"/>
      <c r="I96" s="432"/>
      <c r="J96" s="432"/>
      <c r="K96" s="432"/>
      <c r="L96" s="432"/>
      <c r="M96" s="432"/>
      <c r="N96" s="432"/>
      <c r="O96" s="432"/>
      <c r="P96" s="432"/>
      <c r="Q96" s="432"/>
      <c r="R96" s="432"/>
      <c r="S96" s="432"/>
      <c r="T96" s="432"/>
      <c r="U96" s="432"/>
    </row>
    <row r="97" spans="1:21" ht="38.25" x14ac:dyDescent="0.2">
      <c r="A97" s="665" t="s">
        <v>107</v>
      </c>
      <c r="B97" s="219" t="s">
        <v>930</v>
      </c>
      <c r="C97" s="727" t="s">
        <v>931</v>
      </c>
      <c r="D97" s="614">
        <v>170</v>
      </c>
      <c r="E97" s="431"/>
      <c r="F97" s="434">
        <f t="shared" ref="F97:F98" si="8">D97*E97</f>
        <v>0</v>
      </c>
      <c r="G97" s="432"/>
      <c r="H97" s="432"/>
      <c r="I97" s="432"/>
      <c r="J97" s="432"/>
      <c r="K97" s="432"/>
      <c r="L97" s="432"/>
      <c r="M97" s="432"/>
      <c r="N97" s="432"/>
      <c r="O97" s="432"/>
      <c r="P97" s="432"/>
      <c r="Q97" s="432"/>
      <c r="R97" s="432"/>
      <c r="S97" s="432"/>
      <c r="T97" s="432"/>
      <c r="U97" s="432"/>
    </row>
    <row r="98" spans="1:21" ht="76.5" x14ac:dyDescent="0.2">
      <c r="A98" s="665" t="s">
        <v>108</v>
      </c>
      <c r="B98" s="219" t="s">
        <v>193</v>
      </c>
      <c r="C98" s="727" t="s">
        <v>8</v>
      </c>
      <c r="D98" s="614">
        <v>170</v>
      </c>
      <c r="E98" s="728"/>
      <c r="F98" s="434">
        <f t="shared" si="8"/>
        <v>0</v>
      </c>
      <c r="G98" s="432"/>
      <c r="H98" s="432"/>
      <c r="I98" s="432"/>
      <c r="J98" s="432"/>
      <c r="K98" s="432"/>
      <c r="L98" s="432"/>
      <c r="M98" s="432"/>
      <c r="N98" s="432"/>
      <c r="O98" s="432"/>
      <c r="P98" s="432"/>
      <c r="Q98" s="432"/>
      <c r="R98" s="432"/>
      <c r="S98" s="432"/>
      <c r="T98" s="432"/>
      <c r="U98" s="432"/>
    </row>
    <row r="99" spans="1:21" ht="51" x14ac:dyDescent="0.2">
      <c r="A99" s="665" t="s">
        <v>932</v>
      </c>
      <c r="B99" s="725" t="s">
        <v>933</v>
      </c>
      <c r="C99" s="726"/>
      <c r="D99" s="614"/>
      <c r="E99" s="728"/>
      <c r="F99" s="434"/>
      <c r="G99" s="432"/>
      <c r="H99" s="432"/>
      <c r="I99" s="432"/>
      <c r="J99" s="432"/>
      <c r="K99" s="432"/>
      <c r="L99" s="432"/>
      <c r="M99" s="432"/>
      <c r="N99" s="432"/>
      <c r="O99" s="432"/>
      <c r="P99" s="432"/>
      <c r="Q99" s="432"/>
      <c r="R99" s="432"/>
      <c r="S99" s="432"/>
      <c r="T99" s="432"/>
      <c r="U99" s="432"/>
    </row>
    <row r="100" spans="1:21" x14ac:dyDescent="0.2">
      <c r="A100" s="665" t="s">
        <v>934</v>
      </c>
      <c r="B100" s="729" t="s">
        <v>935</v>
      </c>
      <c r="C100" s="726" t="s">
        <v>1</v>
      </c>
      <c r="D100" s="614">
        <v>6</v>
      </c>
      <c r="E100" s="728"/>
      <c r="F100" s="434">
        <f t="shared" ref="F100:F106" si="9">D100*E100</f>
        <v>0</v>
      </c>
      <c r="G100" s="432"/>
      <c r="H100" s="432"/>
      <c r="I100" s="432"/>
      <c r="J100" s="432"/>
      <c r="K100" s="432"/>
      <c r="L100" s="432"/>
      <c r="M100" s="432"/>
      <c r="N100" s="432"/>
      <c r="O100" s="432"/>
      <c r="P100" s="432"/>
      <c r="Q100" s="432"/>
      <c r="R100" s="432"/>
      <c r="S100" s="432"/>
      <c r="T100" s="432"/>
      <c r="U100" s="432"/>
    </row>
    <row r="101" spans="1:21" x14ac:dyDescent="0.2">
      <c r="A101" s="665" t="s">
        <v>174</v>
      </c>
      <c r="B101" s="729" t="s">
        <v>936</v>
      </c>
      <c r="C101" s="726" t="s">
        <v>1</v>
      </c>
      <c r="D101" s="614">
        <v>21</v>
      </c>
      <c r="E101" s="728"/>
      <c r="F101" s="434">
        <f t="shared" si="9"/>
        <v>0</v>
      </c>
      <c r="G101" s="432"/>
      <c r="H101" s="432"/>
      <c r="I101" s="432"/>
      <c r="J101" s="432"/>
      <c r="K101" s="432"/>
      <c r="L101" s="432"/>
      <c r="M101" s="432"/>
      <c r="N101" s="432"/>
      <c r="O101" s="432"/>
      <c r="P101" s="432"/>
      <c r="Q101" s="432"/>
      <c r="R101" s="432"/>
      <c r="S101" s="432"/>
      <c r="T101" s="432"/>
      <c r="U101" s="432"/>
    </row>
    <row r="102" spans="1:21" x14ac:dyDescent="0.2">
      <c r="A102" s="665" t="s">
        <v>937</v>
      </c>
      <c r="B102" s="729" t="s">
        <v>938</v>
      </c>
      <c r="C102" s="726" t="s">
        <v>1</v>
      </c>
      <c r="D102" s="614">
        <v>7</v>
      </c>
      <c r="E102" s="728"/>
      <c r="F102" s="434">
        <f t="shared" si="9"/>
        <v>0</v>
      </c>
      <c r="G102" s="432"/>
      <c r="H102" s="432"/>
      <c r="I102" s="432"/>
      <c r="J102" s="432"/>
      <c r="K102" s="432"/>
      <c r="L102" s="432"/>
      <c r="M102" s="432"/>
      <c r="N102" s="432"/>
      <c r="O102" s="432"/>
      <c r="P102" s="432"/>
      <c r="Q102" s="432"/>
      <c r="R102" s="432"/>
      <c r="S102" s="432"/>
      <c r="T102" s="432"/>
      <c r="U102" s="432"/>
    </row>
    <row r="103" spans="1:21" x14ac:dyDescent="0.2">
      <c r="A103" s="665" t="s">
        <v>939</v>
      </c>
      <c r="B103" s="729" t="s">
        <v>940</v>
      </c>
      <c r="C103" s="726" t="s">
        <v>1</v>
      </c>
      <c r="D103" s="614">
        <v>24</v>
      </c>
      <c r="E103" s="728"/>
      <c r="F103" s="434">
        <f t="shared" si="9"/>
        <v>0</v>
      </c>
      <c r="G103" s="432"/>
      <c r="H103" s="432"/>
      <c r="I103" s="432"/>
      <c r="J103" s="432"/>
      <c r="K103" s="432"/>
      <c r="L103" s="432"/>
      <c r="M103" s="432"/>
      <c r="N103" s="432"/>
      <c r="O103" s="432"/>
      <c r="P103" s="432"/>
      <c r="Q103" s="432"/>
      <c r="R103" s="432"/>
      <c r="S103" s="432"/>
      <c r="T103" s="432"/>
      <c r="U103" s="432"/>
    </row>
    <row r="104" spans="1:21" ht="54" customHeight="1" x14ac:dyDescent="0.2">
      <c r="A104" s="665" t="s">
        <v>941</v>
      </c>
      <c r="B104" s="725" t="s">
        <v>544</v>
      </c>
      <c r="C104" s="726" t="s">
        <v>8</v>
      </c>
      <c r="D104" s="614">
        <v>63</v>
      </c>
      <c r="E104" s="728"/>
      <c r="F104" s="434">
        <f t="shared" si="9"/>
        <v>0</v>
      </c>
      <c r="G104" s="432"/>
      <c r="H104" s="432"/>
      <c r="I104" s="432"/>
      <c r="J104" s="432"/>
      <c r="K104" s="432"/>
      <c r="L104" s="432"/>
      <c r="M104" s="432"/>
      <c r="N104" s="432"/>
      <c r="O104" s="432"/>
      <c r="P104" s="432"/>
      <c r="Q104" s="432"/>
      <c r="R104" s="432"/>
      <c r="S104" s="432"/>
      <c r="T104" s="432"/>
      <c r="U104" s="432"/>
    </row>
    <row r="105" spans="1:21" ht="54" customHeight="1" x14ac:dyDescent="0.2">
      <c r="A105" s="665" t="s">
        <v>942</v>
      </c>
      <c r="B105" s="189" t="s">
        <v>943</v>
      </c>
      <c r="C105" s="190" t="s">
        <v>8</v>
      </c>
      <c r="D105" s="438">
        <v>23</v>
      </c>
      <c r="E105" s="526"/>
      <c r="F105" s="564">
        <f t="shared" si="9"/>
        <v>0</v>
      </c>
      <c r="G105" s="432"/>
      <c r="H105" s="432"/>
      <c r="I105" s="432"/>
      <c r="J105" s="432"/>
      <c r="K105" s="432"/>
      <c r="L105" s="432"/>
      <c r="M105" s="432"/>
      <c r="N105" s="432"/>
      <c r="O105" s="432"/>
      <c r="P105" s="432"/>
      <c r="Q105" s="432"/>
      <c r="R105" s="432"/>
      <c r="S105" s="432"/>
      <c r="T105" s="432"/>
      <c r="U105" s="432"/>
    </row>
    <row r="106" spans="1:21" ht="51.75" thickBot="1" x14ac:dyDescent="0.25">
      <c r="A106" s="665" t="s">
        <v>942</v>
      </c>
      <c r="B106" s="730" t="s">
        <v>944</v>
      </c>
      <c r="C106" s="438" t="s">
        <v>1</v>
      </c>
      <c r="D106" s="438">
        <v>7</v>
      </c>
      <c r="E106" s="731"/>
      <c r="F106" s="526">
        <f t="shared" si="9"/>
        <v>0</v>
      </c>
      <c r="G106" s="432"/>
      <c r="H106" s="432"/>
      <c r="I106" s="432"/>
      <c r="J106" s="432"/>
      <c r="K106" s="432"/>
      <c r="L106" s="432"/>
      <c r="M106" s="432"/>
      <c r="N106" s="432"/>
      <c r="O106" s="432"/>
      <c r="P106" s="432"/>
      <c r="Q106" s="432"/>
      <c r="R106" s="432"/>
      <c r="S106" s="432"/>
      <c r="T106" s="432"/>
      <c r="U106" s="432"/>
    </row>
    <row r="107" spans="1:21" ht="13.5" thickBot="1" x14ac:dyDescent="0.25">
      <c r="A107" s="1018"/>
      <c r="B107" s="1004"/>
      <c r="C107" s="1004"/>
      <c r="D107" s="1004"/>
      <c r="E107" s="339" t="s">
        <v>99</v>
      </c>
      <c r="F107" s="340">
        <f>SUM(F95:F106)</f>
        <v>0</v>
      </c>
      <c r="G107" s="432"/>
      <c r="H107" s="432"/>
      <c r="I107" s="432"/>
      <c r="J107" s="432"/>
      <c r="K107" s="432"/>
      <c r="L107" s="432"/>
      <c r="M107" s="432"/>
      <c r="N107" s="432"/>
      <c r="O107" s="432"/>
      <c r="P107" s="432"/>
      <c r="Q107" s="432"/>
      <c r="R107" s="432"/>
      <c r="S107" s="432"/>
      <c r="T107" s="432"/>
      <c r="U107" s="432"/>
    </row>
    <row r="108" spans="1:21" ht="13.5" thickBot="1" x14ac:dyDescent="0.25">
      <c r="A108" s="432"/>
      <c r="B108" s="432"/>
      <c r="C108" s="432"/>
      <c r="D108" s="432"/>
      <c r="E108" s="644"/>
      <c r="F108" s="644"/>
      <c r="G108" s="432"/>
      <c r="H108" s="432"/>
      <c r="I108" s="432"/>
      <c r="J108" s="432"/>
      <c r="K108" s="432"/>
      <c r="L108" s="432"/>
      <c r="M108" s="432"/>
      <c r="N108" s="432"/>
      <c r="O108" s="432"/>
      <c r="P108" s="432"/>
      <c r="Q108" s="432"/>
      <c r="R108" s="432"/>
      <c r="S108" s="432"/>
      <c r="T108" s="432"/>
      <c r="U108" s="432"/>
    </row>
    <row r="109" spans="1:21" x14ac:dyDescent="0.2">
      <c r="A109" s="440">
        <f>$A$11</f>
        <v>1</v>
      </c>
      <c r="B109" s="1030" t="s">
        <v>74</v>
      </c>
      <c r="C109" s="1031"/>
      <c r="D109" s="1032"/>
      <c r="E109" s="1033" t="s">
        <v>27</v>
      </c>
      <c r="F109" s="1034"/>
      <c r="G109" s="432"/>
      <c r="H109" s="432"/>
      <c r="I109" s="432"/>
      <c r="J109" s="432"/>
      <c r="K109" s="432"/>
      <c r="L109" s="432"/>
      <c r="M109" s="432"/>
      <c r="N109" s="432"/>
      <c r="O109" s="432"/>
      <c r="P109" s="432"/>
      <c r="Q109" s="432"/>
      <c r="R109" s="432"/>
      <c r="S109" s="432"/>
      <c r="T109" s="432"/>
      <c r="U109" s="432"/>
    </row>
    <row r="110" spans="1:21" x14ac:dyDescent="0.2">
      <c r="A110" s="441">
        <f>A12</f>
        <v>1.1000000000000001</v>
      </c>
      <c r="B110" s="1104" t="str">
        <f>B12</f>
        <v>Punët përgatitore dhe shërbimet</v>
      </c>
      <c r="C110" s="1105"/>
      <c r="D110" s="1106"/>
      <c r="E110" s="1016">
        <f>F17</f>
        <v>0</v>
      </c>
      <c r="F110" s="1017"/>
      <c r="G110" s="432"/>
      <c r="H110" s="432"/>
      <c r="I110" s="432"/>
      <c r="J110" s="432"/>
      <c r="K110" s="432"/>
      <c r="L110" s="432"/>
      <c r="M110" s="432"/>
      <c r="N110" s="432"/>
      <c r="O110" s="432"/>
      <c r="P110" s="432"/>
      <c r="Q110" s="432"/>
      <c r="R110" s="432"/>
      <c r="S110" s="432"/>
      <c r="T110" s="432"/>
      <c r="U110" s="432"/>
    </row>
    <row r="111" spans="1:21" x14ac:dyDescent="0.2">
      <c r="A111" s="441">
        <f>A19</f>
        <v>1.2</v>
      </c>
      <c r="B111" s="1104" t="str">
        <f>B19</f>
        <v>Punët e Demolimit</v>
      </c>
      <c r="C111" s="1105"/>
      <c r="D111" s="1106"/>
      <c r="E111" s="1016">
        <f>F29</f>
        <v>0</v>
      </c>
      <c r="F111" s="1017"/>
      <c r="G111" s="432"/>
      <c r="H111" s="432"/>
      <c r="I111" s="432"/>
      <c r="J111" s="432"/>
      <c r="K111" s="432"/>
      <c r="L111" s="432"/>
      <c r="M111" s="432"/>
      <c r="N111" s="432"/>
      <c r="O111" s="432"/>
      <c r="P111" s="432"/>
      <c r="Q111" s="432"/>
      <c r="R111" s="432"/>
      <c r="S111" s="432"/>
      <c r="T111" s="432"/>
      <c r="U111" s="432"/>
    </row>
    <row r="112" spans="1:21" x14ac:dyDescent="0.2">
      <c r="A112" s="442">
        <f>A31</f>
        <v>1.3</v>
      </c>
      <c r="B112" s="1104" t="str">
        <f>B31</f>
        <v>Punët e hidroizolimit</v>
      </c>
      <c r="C112" s="1105"/>
      <c r="D112" s="1106"/>
      <c r="E112" s="1016">
        <f>F35</f>
        <v>0</v>
      </c>
      <c r="F112" s="1017"/>
      <c r="G112" s="432"/>
      <c r="H112" s="432"/>
      <c r="I112" s="432"/>
      <c r="J112" s="432"/>
      <c r="K112" s="432"/>
      <c r="L112" s="432"/>
      <c r="M112" s="432"/>
      <c r="N112" s="432"/>
      <c r="O112" s="432"/>
      <c r="P112" s="432"/>
      <c r="Q112" s="432"/>
      <c r="R112" s="432"/>
      <c r="S112" s="432"/>
      <c r="T112" s="432"/>
      <c r="U112" s="432"/>
    </row>
    <row r="113" spans="1:21" x14ac:dyDescent="0.2">
      <c r="A113" s="442">
        <f>A37</f>
        <v>1.4</v>
      </c>
      <c r="B113" s="1104" t="str">
        <f>B37</f>
        <v>Punët e izolimit termik &amp; Fasada</v>
      </c>
      <c r="C113" s="1105"/>
      <c r="D113" s="1106"/>
      <c r="E113" s="1016">
        <f>F43</f>
        <v>0</v>
      </c>
      <c r="F113" s="1017"/>
      <c r="G113" s="432"/>
      <c r="H113" s="432"/>
      <c r="I113" s="432"/>
      <c r="J113" s="432"/>
      <c r="K113" s="432"/>
      <c r="L113" s="432"/>
      <c r="M113" s="432"/>
      <c r="N113" s="432"/>
      <c r="O113" s="432"/>
      <c r="P113" s="432"/>
      <c r="Q113" s="432"/>
      <c r="R113" s="432"/>
      <c r="S113" s="432"/>
      <c r="T113" s="432"/>
      <c r="U113" s="432"/>
    </row>
    <row r="114" spans="1:21" x14ac:dyDescent="0.2">
      <c r="A114" s="442">
        <f>A45</f>
        <v>1.5</v>
      </c>
      <c r="B114" s="1104" t="str">
        <f>B45</f>
        <v>Punët e Betonit</v>
      </c>
      <c r="C114" s="1105"/>
      <c r="D114" s="1106"/>
      <c r="E114" s="1016">
        <f>F48</f>
        <v>0</v>
      </c>
      <c r="F114" s="1017"/>
      <c r="G114" s="432"/>
      <c r="H114" s="432"/>
      <c r="I114" s="432"/>
      <c r="J114" s="432"/>
      <c r="K114" s="432"/>
      <c r="L114" s="432"/>
      <c r="M114" s="432"/>
      <c r="N114" s="432"/>
      <c r="O114" s="432"/>
      <c r="P114" s="432"/>
      <c r="Q114" s="432"/>
      <c r="R114" s="432"/>
      <c r="S114" s="432"/>
      <c r="T114" s="432"/>
      <c r="U114" s="432"/>
    </row>
    <row r="115" spans="1:21" x14ac:dyDescent="0.2">
      <c r="A115" s="441">
        <f>A50</f>
        <v>1.6</v>
      </c>
      <c r="B115" s="1104" t="str">
        <f>B50</f>
        <v>Punët e Kulmit</v>
      </c>
      <c r="C115" s="1105"/>
      <c r="D115" s="1106"/>
      <c r="E115" s="1016">
        <f>F64</f>
        <v>0</v>
      </c>
      <c r="F115" s="1017"/>
      <c r="G115" s="432"/>
      <c r="H115" s="432"/>
      <c r="I115" s="432"/>
      <c r="J115" s="432"/>
      <c r="K115" s="432"/>
      <c r="L115" s="432"/>
      <c r="M115" s="432"/>
      <c r="N115" s="432"/>
      <c r="O115" s="432"/>
      <c r="P115" s="432"/>
      <c r="Q115" s="432"/>
      <c r="R115" s="432"/>
      <c r="S115" s="432"/>
      <c r="T115" s="432"/>
      <c r="U115" s="432"/>
    </row>
    <row r="116" spans="1:21" x14ac:dyDescent="0.2">
      <c r="A116" s="442">
        <f>A66</f>
        <v>1.7</v>
      </c>
      <c r="B116" s="1104" t="str">
        <f>B66</f>
        <v>Punët e zdrukthtarisë</v>
      </c>
      <c r="C116" s="1105"/>
      <c r="D116" s="1106"/>
      <c r="E116" s="1016">
        <f>F82</f>
        <v>0</v>
      </c>
      <c r="F116" s="1017"/>
      <c r="G116" s="432"/>
      <c r="H116" s="432"/>
      <c r="I116" s="432"/>
      <c r="J116" s="432"/>
      <c r="K116" s="432"/>
      <c r="L116" s="432"/>
      <c r="M116" s="432"/>
      <c r="N116" s="432"/>
      <c r="O116" s="432"/>
      <c r="P116" s="432"/>
      <c r="Q116" s="432"/>
      <c r="R116" s="432"/>
      <c r="S116" s="432"/>
      <c r="T116" s="432"/>
      <c r="U116" s="432"/>
    </row>
    <row r="117" spans="1:21" x14ac:dyDescent="0.2">
      <c r="A117" s="442">
        <f>A84</f>
        <v>1.8</v>
      </c>
      <c r="B117" s="1104" t="str">
        <f>B84</f>
        <v>Punët e qeramikës</v>
      </c>
      <c r="C117" s="1105"/>
      <c r="D117" s="1106"/>
      <c r="E117" s="1016">
        <f>F86</f>
        <v>0</v>
      </c>
      <c r="F117" s="1017"/>
      <c r="G117" s="432"/>
      <c r="H117" s="432"/>
      <c r="I117" s="432"/>
      <c r="J117" s="432"/>
      <c r="K117" s="432"/>
      <c r="L117" s="432"/>
      <c r="M117" s="432"/>
      <c r="N117" s="432"/>
      <c r="O117" s="432"/>
      <c r="P117" s="432"/>
      <c r="Q117" s="432"/>
      <c r="R117" s="432"/>
      <c r="S117" s="432"/>
      <c r="T117" s="432"/>
      <c r="U117" s="432"/>
    </row>
    <row r="118" spans="1:21" x14ac:dyDescent="0.2">
      <c r="A118" s="732">
        <f>A88</f>
        <v>1.9</v>
      </c>
      <c r="B118" s="1104" t="str">
        <f>B88</f>
        <v>Punët e suvatimit dhe ngjyrosjes</v>
      </c>
      <c r="C118" s="1105"/>
      <c r="D118" s="1106"/>
      <c r="E118" s="1107">
        <f>F92</f>
        <v>0</v>
      </c>
      <c r="F118" s="1108"/>
      <c r="G118" s="432"/>
      <c r="H118" s="432"/>
      <c r="I118" s="432"/>
      <c r="J118" s="432"/>
      <c r="K118" s="432"/>
      <c r="L118" s="432"/>
      <c r="M118" s="432"/>
      <c r="N118" s="432"/>
      <c r="O118" s="432"/>
      <c r="P118" s="432"/>
      <c r="Q118" s="432"/>
      <c r="R118" s="432"/>
      <c r="S118" s="432"/>
      <c r="T118" s="432"/>
      <c r="U118" s="432"/>
    </row>
    <row r="119" spans="1:21" ht="13.5" thickBot="1" x14ac:dyDescent="0.25">
      <c r="A119" s="732">
        <f>A94</f>
        <v>1.1100000000000001</v>
      </c>
      <c r="B119" s="1109" t="str">
        <f>B94</f>
        <v>Punët tjera</v>
      </c>
      <c r="C119" s="1110"/>
      <c r="D119" s="1111"/>
      <c r="E119" s="1112">
        <f>F107</f>
        <v>0</v>
      </c>
      <c r="F119" s="1113"/>
      <c r="G119" s="432"/>
      <c r="H119" s="432"/>
      <c r="I119" s="432"/>
      <c r="J119" s="432"/>
      <c r="K119" s="432"/>
      <c r="L119" s="432"/>
      <c r="M119" s="432"/>
      <c r="N119" s="432"/>
      <c r="O119" s="432"/>
      <c r="P119" s="432"/>
      <c r="Q119" s="432"/>
      <c r="R119" s="432"/>
      <c r="S119" s="432"/>
      <c r="T119" s="432"/>
      <c r="U119" s="432"/>
    </row>
    <row r="120" spans="1:21" ht="13.5" thickBot="1" x14ac:dyDescent="0.25">
      <c r="A120" s="447">
        <f>$A$11</f>
        <v>1</v>
      </c>
      <c r="B120" s="1040" t="s">
        <v>66</v>
      </c>
      <c r="C120" s="1041"/>
      <c r="D120" s="1042"/>
      <c r="E120" s="1043">
        <f>SUM(E110:F119)</f>
        <v>0</v>
      </c>
      <c r="F120" s="1044"/>
      <c r="G120" s="432"/>
      <c r="H120" s="432"/>
      <c r="I120" s="432"/>
      <c r="J120" s="432"/>
      <c r="K120" s="432"/>
      <c r="L120" s="432"/>
      <c r="M120" s="432"/>
      <c r="N120" s="432"/>
      <c r="O120" s="432"/>
      <c r="P120" s="432"/>
      <c r="Q120" s="432"/>
      <c r="R120" s="432"/>
      <c r="S120" s="432"/>
      <c r="T120" s="432"/>
      <c r="U120" s="432"/>
    </row>
    <row r="121" spans="1:21" x14ac:dyDescent="0.2">
      <c r="A121" s="733"/>
      <c r="B121" s="733"/>
      <c r="C121" s="734"/>
      <c r="D121" s="734"/>
      <c r="E121" s="734"/>
      <c r="F121" s="734"/>
      <c r="G121" s="432"/>
      <c r="H121" s="432"/>
      <c r="I121" s="432"/>
      <c r="J121" s="432"/>
      <c r="K121" s="432"/>
      <c r="L121" s="432"/>
      <c r="M121" s="432"/>
      <c r="N121" s="432"/>
      <c r="O121" s="432"/>
      <c r="P121" s="432"/>
      <c r="Q121" s="432"/>
      <c r="R121" s="432"/>
      <c r="S121" s="432"/>
      <c r="T121" s="432"/>
      <c r="U121" s="432"/>
    </row>
    <row r="122" spans="1:21" x14ac:dyDescent="0.2">
      <c r="A122" s="450">
        <v>2</v>
      </c>
      <c r="B122" s="1045" t="s">
        <v>75</v>
      </c>
      <c r="C122" s="1045"/>
      <c r="D122" s="1045"/>
      <c r="E122" s="1045"/>
      <c r="F122" s="1045"/>
      <c r="G122" s="432"/>
      <c r="H122" s="432"/>
      <c r="I122" s="432"/>
      <c r="J122" s="432"/>
      <c r="K122" s="432"/>
      <c r="L122" s="432"/>
      <c r="M122" s="432"/>
      <c r="N122" s="432"/>
      <c r="O122" s="432"/>
      <c r="P122" s="432"/>
      <c r="Q122" s="432"/>
      <c r="R122" s="432"/>
      <c r="S122" s="432"/>
      <c r="T122" s="432"/>
      <c r="U122" s="432"/>
    </row>
    <row r="123" spans="1:21" s="740" customFormat="1" ht="25.5" x14ac:dyDescent="0.2">
      <c r="A123" s="735">
        <v>2.1</v>
      </c>
      <c r="B123" s="736" t="s">
        <v>945</v>
      </c>
      <c r="C123" s="736" t="s">
        <v>946</v>
      </c>
      <c r="D123" s="736" t="s">
        <v>947</v>
      </c>
      <c r="E123" s="736" t="s">
        <v>948</v>
      </c>
      <c r="F123" s="737" t="s">
        <v>949</v>
      </c>
      <c r="G123" s="739"/>
      <c r="H123" s="739"/>
      <c r="I123" s="739"/>
      <c r="J123" s="739"/>
      <c r="K123" s="739"/>
      <c r="L123" s="739"/>
      <c r="M123" s="739"/>
      <c r="N123" s="739"/>
      <c r="O123" s="739"/>
      <c r="P123" s="739"/>
      <c r="Q123" s="739"/>
      <c r="R123" s="739"/>
      <c r="S123" s="739"/>
      <c r="T123" s="739"/>
    </row>
    <row r="124" spans="1:21" s="626" customFormat="1" ht="51" x14ac:dyDescent="0.2">
      <c r="A124" s="279" t="s">
        <v>49</v>
      </c>
      <c r="B124" s="741" t="s">
        <v>787</v>
      </c>
      <c r="C124" s="742" t="s">
        <v>117</v>
      </c>
      <c r="D124" s="742">
        <v>1</v>
      </c>
      <c r="E124" s="743"/>
      <c r="F124" s="744">
        <f>D124*E124</f>
        <v>0</v>
      </c>
      <c r="G124" s="738"/>
      <c r="H124" s="738"/>
      <c r="I124" s="738"/>
      <c r="J124" s="738"/>
      <c r="K124" s="738"/>
      <c r="L124" s="738"/>
      <c r="M124" s="738"/>
      <c r="N124" s="738"/>
      <c r="O124" s="738"/>
      <c r="P124" s="738"/>
      <c r="Q124" s="738"/>
      <c r="R124" s="738"/>
      <c r="S124" s="738"/>
      <c r="T124" s="738"/>
      <c r="U124" s="738"/>
    </row>
    <row r="125" spans="1:21" s="747" customFormat="1" ht="141.75" customHeight="1" x14ac:dyDescent="0.2">
      <c r="A125" s="279" t="s">
        <v>50</v>
      </c>
      <c r="B125" s="745" t="s">
        <v>950</v>
      </c>
      <c r="C125" s="292" t="s">
        <v>34</v>
      </c>
      <c r="D125" s="742">
        <v>1</v>
      </c>
      <c r="E125" s="743"/>
      <c r="F125" s="744">
        <f t="shared" ref="F125:F127" si="10">D125*E125</f>
        <v>0</v>
      </c>
      <c r="G125" s="746"/>
      <c r="H125" s="746"/>
      <c r="I125" s="746"/>
      <c r="J125" s="746"/>
      <c r="K125" s="746"/>
      <c r="L125" s="746"/>
      <c r="M125" s="746"/>
      <c r="N125" s="746"/>
      <c r="O125" s="746"/>
      <c r="P125" s="746"/>
      <c r="Q125" s="746"/>
      <c r="R125" s="746"/>
      <c r="S125" s="746"/>
      <c r="T125" s="746"/>
      <c r="U125" s="746"/>
    </row>
    <row r="126" spans="1:21" s="626" customFormat="1" ht="102" x14ac:dyDescent="0.2">
      <c r="A126" s="279" t="s">
        <v>51</v>
      </c>
      <c r="B126" s="628" t="s">
        <v>951</v>
      </c>
      <c r="C126" s="292" t="s">
        <v>34</v>
      </c>
      <c r="D126" s="742">
        <v>1</v>
      </c>
      <c r="E126" s="743"/>
      <c r="F126" s="744">
        <f t="shared" si="10"/>
        <v>0</v>
      </c>
      <c r="G126" s="738"/>
      <c r="H126" s="738"/>
      <c r="I126" s="738"/>
      <c r="J126" s="738"/>
      <c r="K126" s="738"/>
      <c r="L126" s="738"/>
      <c r="M126" s="738"/>
      <c r="N126" s="738"/>
      <c r="O126" s="738"/>
      <c r="P126" s="738"/>
      <c r="Q126" s="738"/>
      <c r="R126" s="738"/>
      <c r="S126" s="738"/>
      <c r="T126" s="738"/>
      <c r="U126" s="738"/>
    </row>
    <row r="127" spans="1:21" s="626" customFormat="1" ht="38.25" x14ac:dyDescent="0.2">
      <c r="A127" s="279" t="s">
        <v>52</v>
      </c>
      <c r="B127" s="748" t="s">
        <v>952</v>
      </c>
      <c r="C127" s="292" t="s">
        <v>34</v>
      </c>
      <c r="D127" s="742">
        <v>1</v>
      </c>
      <c r="E127" s="743"/>
      <c r="F127" s="744">
        <f t="shared" si="10"/>
        <v>0</v>
      </c>
      <c r="G127" s="738"/>
      <c r="H127" s="738"/>
      <c r="I127" s="738"/>
      <c r="J127" s="738"/>
      <c r="K127" s="738"/>
      <c r="L127" s="738"/>
      <c r="M127" s="738"/>
      <c r="N127" s="738"/>
      <c r="O127" s="738"/>
      <c r="P127" s="738"/>
      <c r="Q127" s="738"/>
      <c r="R127" s="738"/>
      <c r="S127" s="738"/>
      <c r="T127" s="738"/>
      <c r="U127" s="738"/>
    </row>
    <row r="128" spans="1:21" s="626" customFormat="1" ht="25.5" x14ac:dyDescent="0.2">
      <c r="A128" s="279" t="s">
        <v>53</v>
      </c>
      <c r="B128" s="748" t="s">
        <v>566</v>
      </c>
      <c r="C128" s="749"/>
      <c r="D128" s="289"/>
      <c r="E128" s="294"/>
      <c r="F128" s="750"/>
      <c r="G128" s="738"/>
      <c r="H128" s="738"/>
      <c r="I128" s="738"/>
      <c r="J128" s="738"/>
      <c r="K128" s="738"/>
      <c r="L128" s="738"/>
      <c r="M128" s="738"/>
      <c r="N128" s="738"/>
      <c r="O128" s="738"/>
      <c r="P128" s="738"/>
      <c r="Q128" s="738"/>
      <c r="R128" s="738"/>
      <c r="S128" s="738"/>
      <c r="T128" s="738"/>
      <c r="U128" s="738"/>
    </row>
    <row r="129" spans="1:21" s="626" customFormat="1" x14ac:dyDescent="0.2">
      <c r="A129" s="751" t="s">
        <v>953</v>
      </c>
      <c r="B129" s="748" t="s">
        <v>954</v>
      </c>
      <c r="C129" s="749" t="s">
        <v>34</v>
      </c>
      <c r="D129" s="289">
        <v>2</v>
      </c>
      <c r="E129" s="294"/>
      <c r="F129" s="750">
        <f>D129*E129</f>
        <v>0</v>
      </c>
      <c r="G129" s="738"/>
      <c r="H129" s="738"/>
      <c r="I129" s="738"/>
      <c r="J129" s="738"/>
      <c r="K129" s="738"/>
      <c r="L129" s="738"/>
      <c r="M129" s="738"/>
      <c r="N129" s="738"/>
      <c r="O129" s="738"/>
      <c r="P129" s="738"/>
      <c r="Q129" s="738"/>
      <c r="R129" s="738"/>
      <c r="S129" s="738"/>
      <c r="T129" s="738"/>
      <c r="U129" s="738"/>
    </row>
    <row r="130" spans="1:21" s="626" customFormat="1" ht="25.5" x14ac:dyDescent="0.2">
      <c r="A130" s="279" t="s">
        <v>54</v>
      </c>
      <c r="B130" s="628" t="s">
        <v>955</v>
      </c>
      <c r="C130" s="292" t="s">
        <v>34</v>
      </c>
      <c r="D130" s="742">
        <v>1</v>
      </c>
      <c r="E130" s="743"/>
      <c r="F130" s="750">
        <f t="shared" ref="F130:F131" si="11">D130*E130</f>
        <v>0</v>
      </c>
      <c r="G130" s="738"/>
      <c r="H130" s="738"/>
      <c r="I130" s="738"/>
      <c r="J130" s="738"/>
      <c r="K130" s="738"/>
      <c r="L130" s="738"/>
      <c r="M130" s="738"/>
      <c r="N130" s="738"/>
      <c r="O130" s="738"/>
      <c r="P130" s="738"/>
      <c r="Q130" s="738"/>
      <c r="R130" s="738"/>
      <c r="S130" s="738"/>
      <c r="T130" s="738"/>
      <c r="U130" s="738"/>
    </row>
    <row r="131" spans="1:21" s="626" customFormat="1" ht="25.5" x14ac:dyDescent="0.2">
      <c r="A131" s="279" t="s">
        <v>55</v>
      </c>
      <c r="B131" s="628" t="s">
        <v>956</v>
      </c>
      <c r="C131" s="292" t="s">
        <v>34</v>
      </c>
      <c r="D131" s="742">
        <v>1</v>
      </c>
      <c r="E131" s="743"/>
      <c r="F131" s="750">
        <f t="shared" si="11"/>
        <v>0</v>
      </c>
      <c r="G131" s="738"/>
      <c r="H131" s="738"/>
      <c r="I131" s="738"/>
      <c r="J131" s="738"/>
      <c r="K131" s="738"/>
      <c r="L131" s="738"/>
      <c r="M131" s="738"/>
      <c r="N131" s="738"/>
      <c r="O131" s="738"/>
      <c r="P131" s="738"/>
      <c r="Q131" s="738"/>
      <c r="R131" s="738"/>
      <c r="S131" s="738"/>
      <c r="T131" s="738"/>
      <c r="U131" s="738"/>
    </row>
    <row r="132" spans="1:21" s="626" customFormat="1" ht="25.5" x14ac:dyDescent="0.2">
      <c r="A132" s="279" t="s">
        <v>202</v>
      </c>
      <c r="B132" s="628" t="s">
        <v>203</v>
      </c>
      <c r="C132" s="292"/>
      <c r="D132" s="742"/>
      <c r="E132" s="743"/>
      <c r="F132" s="744"/>
      <c r="G132" s="738"/>
      <c r="H132" s="738"/>
      <c r="I132" s="738"/>
      <c r="J132" s="738"/>
      <c r="K132" s="738"/>
      <c r="L132" s="738"/>
      <c r="M132" s="738"/>
      <c r="N132" s="738"/>
      <c r="O132" s="738"/>
      <c r="P132" s="738"/>
      <c r="Q132" s="738"/>
      <c r="R132" s="738"/>
      <c r="S132" s="738"/>
      <c r="T132" s="738"/>
      <c r="U132" s="738"/>
    </row>
    <row r="133" spans="1:21" s="626" customFormat="1" x14ac:dyDescent="0.2">
      <c r="A133" s="279" t="s">
        <v>792</v>
      </c>
      <c r="B133" s="752" t="s">
        <v>558</v>
      </c>
      <c r="C133" s="292" t="s">
        <v>1</v>
      </c>
      <c r="D133" s="742">
        <v>70</v>
      </c>
      <c r="E133" s="743"/>
      <c r="F133" s="744">
        <f t="shared" ref="F133:F154" si="12">D133*E133</f>
        <v>0</v>
      </c>
      <c r="G133" s="738"/>
      <c r="H133" s="738"/>
      <c r="I133" s="738"/>
      <c r="J133" s="738"/>
      <c r="K133" s="738"/>
      <c r="L133" s="738"/>
      <c r="M133" s="738"/>
      <c r="N133" s="738"/>
      <c r="O133" s="738"/>
      <c r="P133" s="738"/>
      <c r="Q133" s="738"/>
      <c r="R133" s="738"/>
      <c r="S133" s="738"/>
      <c r="T133" s="738"/>
      <c r="U133" s="738"/>
    </row>
    <row r="134" spans="1:21" s="626" customFormat="1" x14ac:dyDescent="0.2">
      <c r="A134" s="279" t="s">
        <v>794</v>
      </c>
      <c r="B134" s="752" t="s">
        <v>837</v>
      </c>
      <c r="C134" s="292" t="s">
        <v>1</v>
      </c>
      <c r="D134" s="742">
        <v>50</v>
      </c>
      <c r="E134" s="743"/>
      <c r="F134" s="744">
        <f t="shared" si="12"/>
        <v>0</v>
      </c>
      <c r="G134" s="738"/>
      <c r="H134" s="738"/>
      <c r="I134" s="738"/>
      <c r="J134" s="738"/>
      <c r="K134" s="738"/>
      <c r="L134" s="738"/>
      <c r="M134" s="738"/>
      <c r="N134" s="738"/>
      <c r="O134" s="738"/>
      <c r="P134" s="738"/>
      <c r="Q134" s="738"/>
      <c r="R134" s="738"/>
      <c r="S134" s="738"/>
      <c r="T134" s="738"/>
      <c r="U134" s="738"/>
    </row>
    <row r="135" spans="1:21" s="626" customFormat="1" x14ac:dyDescent="0.2">
      <c r="A135" s="279" t="s">
        <v>796</v>
      </c>
      <c r="B135" s="752" t="s">
        <v>839</v>
      </c>
      <c r="C135" s="292" t="s">
        <v>1</v>
      </c>
      <c r="D135" s="742">
        <v>25</v>
      </c>
      <c r="E135" s="743"/>
      <c r="F135" s="744">
        <f t="shared" si="12"/>
        <v>0</v>
      </c>
      <c r="G135" s="738"/>
      <c r="H135" s="738"/>
      <c r="I135" s="738"/>
      <c r="J135" s="738"/>
      <c r="K135" s="738"/>
      <c r="L135" s="738"/>
      <c r="M135" s="738"/>
      <c r="N135" s="738"/>
      <c r="O135" s="738"/>
      <c r="P135" s="738"/>
      <c r="Q135" s="738"/>
      <c r="R135" s="738"/>
      <c r="S135" s="738"/>
      <c r="T135" s="738"/>
      <c r="U135" s="738"/>
    </row>
    <row r="136" spans="1:21" s="626" customFormat="1" x14ac:dyDescent="0.2">
      <c r="A136" s="279" t="s">
        <v>798</v>
      </c>
      <c r="B136" s="752" t="s">
        <v>564</v>
      </c>
      <c r="C136" s="292" t="s">
        <v>1</v>
      </c>
      <c r="D136" s="742">
        <v>60</v>
      </c>
      <c r="E136" s="743"/>
      <c r="F136" s="744">
        <f t="shared" si="12"/>
        <v>0</v>
      </c>
      <c r="G136" s="738"/>
      <c r="H136" s="738"/>
      <c r="I136" s="738"/>
      <c r="J136" s="738"/>
      <c r="K136" s="738"/>
      <c r="L136" s="738"/>
      <c r="M136" s="738"/>
      <c r="N136" s="738"/>
      <c r="O136" s="738"/>
      <c r="P136" s="738"/>
      <c r="Q136" s="738"/>
      <c r="R136" s="738"/>
      <c r="S136" s="738"/>
      <c r="T136" s="738"/>
      <c r="U136" s="738"/>
    </row>
    <row r="137" spans="1:21" s="626" customFormat="1" x14ac:dyDescent="0.2">
      <c r="A137" s="279" t="s">
        <v>957</v>
      </c>
      <c r="B137" s="752" t="s">
        <v>799</v>
      </c>
      <c r="C137" s="292" t="s">
        <v>1</v>
      </c>
      <c r="D137" s="742">
        <v>200</v>
      </c>
      <c r="E137" s="743"/>
      <c r="F137" s="744">
        <f t="shared" si="12"/>
        <v>0</v>
      </c>
      <c r="G137" s="738"/>
      <c r="H137" s="738"/>
      <c r="I137" s="738"/>
      <c r="J137" s="738"/>
      <c r="K137" s="738"/>
      <c r="L137" s="738"/>
      <c r="M137" s="738"/>
      <c r="N137" s="738"/>
      <c r="O137" s="738"/>
      <c r="P137" s="738"/>
      <c r="Q137" s="738"/>
      <c r="R137" s="738"/>
      <c r="S137" s="738"/>
      <c r="T137" s="738"/>
      <c r="U137" s="738"/>
    </row>
    <row r="138" spans="1:21" s="626" customFormat="1" x14ac:dyDescent="0.2">
      <c r="A138" s="279" t="s">
        <v>958</v>
      </c>
      <c r="B138" s="752" t="s">
        <v>843</v>
      </c>
      <c r="C138" s="292" t="s">
        <v>1</v>
      </c>
      <c r="D138" s="742">
        <v>300</v>
      </c>
      <c r="E138" s="743"/>
      <c r="F138" s="744">
        <f t="shared" si="12"/>
        <v>0</v>
      </c>
      <c r="G138" s="738"/>
      <c r="H138" s="738"/>
      <c r="I138" s="738"/>
      <c r="J138" s="738"/>
      <c r="K138" s="738"/>
      <c r="L138" s="738"/>
      <c r="M138" s="738"/>
      <c r="N138" s="738"/>
      <c r="O138" s="738"/>
      <c r="P138" s="738"/>
      <c r="Q138" s="738"/>
      <c r="R138" s="738"/>
      <c r="S138" s="738"/>
      <c r="T138" s="738"/>
      <c r="U138" s="738"/>
    </row>
    <row r="139" spans="1:21" s="626" customFormat="1" ht="38.25" x14ac:dyDescent="0.2">
      <c r="A139" s="753" t="s">
        <v>205</v>
      </c>
      <c r="B139" s="748" t="s">
        <v>959</v>
      </c>
      <c r="C139" s="292" t="s">
        <v>90</v>
      </c>
      <c r="D139" s="742">
        <v>0.3</v>
      </c>
      <c r="E139" s="843">
        <f>SUM(F133:F138)</f>
        <v>0</v>
      </c>
      <c r="F139" s="744">
        <f t="shared" si="12"/>
        <v>0</v>
      </c>
      <c r="G139" s="738"/>
      <c r="H139" s="738"/>
      <c r="I139" s="738"/>
      <c r="J139" s="738"/>
      <c r="K139" s="738"/>
      <c r="L139" s="738"/>
      <c r="M139" s="738"/>
      <c r="N139" s="738"/>
      <c r="O139" s="738"/>
      <c r="P139" s="738"/>
      <c r="Q139" s="738"/>
      <c r="R139" s="738"/>
      <c r="S139" s="738"/>
      <c r="T139" s="738"/>
      <c r="U139" s="738"/>
    </row>
    <row r="140" spans="1:21" s="626" customFormat="1" ht="38.25" x14ac:dyDescent="0.2">
      <c r="A140" s="753" t="s">
        <v>207</v>
      </c>
      <c r="B140" s="628" t="s">
        <v>960</v>
      </c>
      <c r="C140" s="292" t="s">
        <v>34</v>
      </c>
      <c r="D140" s="742">
        <v>11</v>
      </c>
      <c r="E140" s="743"/>
      <c r="F140" s="744">
        <f t="shared" si="12"/>
        <v>0</v>
      </c>
      <c r="G140" s="738"/>
      <c r="H140" s="738"/>
      <c r="I140" s="738"/>
      <c r="J140" s="738"/>
      <c r="K140" s="738"/>
      <c r="L140" s="738"/>
      <c r="M140" s="738"/>
      <c r="N140" s="738"/>
      <c r="O140" s="738"/>
      <c r="P140" s="738"/>
      <c r="Q140" s="738"/>
      <c r="R140" s="738"/>
      <c r="S140" s="738"/>
      <c r="T140" s="738"/>
      <c r="U140" s="738"/>
    </row>
    <row r="141" spans="1:21" s="626" customFormat="1" ht="25.5" x14ac:dyDescent="0.2">
      <c r="A141" s="753" t="s">
        <v>209</v>
      </c>
      <c r="B141" s="628" t="s">
        <v>961</v>
      </c>
      <c r="C141" s="292" t="s">
        <v>34</v>
      </c>
      <c r="D141" s="742">
        <v>1</v>
      </c>
      <c r="E141" s="743"/>
      <c r="F141" s="744">
        <f t="shared" si="12"/>
        <v>0</v>
      </c>
      <c r="G141" s="738"/>
      <c r="H141" s="738"/>
      <c r="I141" s="738"/>
      <c r="J141" s="738"/>
      <c r="K141" s="738"/>
      <c r="L141" s="738"/>
      <c r="M141" s="738"/>
      <c r="N141" s="738"/>
      <c r="O141" s="738"/>
      <c r="P141" s="738"/>
      <c r="Q141" s="738"/>
      <c r="R141" s="738"/>
      <c r="S141" s="738"/>
      <c r="T141" s="738"/>
      <c r="U141" s="738"/>
    </row>
    <row r="142" spans="1:21" s="626" customFormat="1" ht="51" x14ac:dyDescent="0.2">
      <c r="A142" s="753" t="s">
        <v>211</v>
      </c>
      <c r="B142" s="628" t="s">
        <v>962</v>
      </c>
      <c r="C142" s="292" t="s">
        <v>34</v>
      </c>
      <c r="D142" s="742">
        <v>2</v>
      </c>
      <c r="E142" s="743"/>
      <c r="F142" s="744">
        <f t="shared" si="12"/>
        <v>0</v>
      </c>
      <c r="G142" s="738"/>
      <c r="H142" s="738"/>
      <c r="I142" s="738"/>
      <c r="J142" s="738"/>
      <c r="K142" s="738"/>
      <c r="L142" s="738"/>
      <c r="M142" s="738"/>
      <c r="N142" s="738"/>
      <c r="O142" s="738"/>
      <c r="P142" s="738"/>
      <c r="Q142" s="738"/>
      <c r="R142" s="738"/>
      <c r="S142" s="738"/>
      <c r="T142" s="738"/>
      <c r="U142" s="738"/>
    </row>
    <row r="143" spans="1:21" s="626" customFormat="1" ht="51" x14ac:dyDescent="0.2">
      <c r="A143" s="753" t="s">
        <v>213</v>
      </c>
      <c r="B143" s="628" t="s">
        <v>963</v>
      </c>
      <c r="C143" s="292" t="s">
        <v>34</v>
      </c>
      <c r="D143" s="742">
        <v>2</v>
      </c>
      <c r="E143" s="743"/>
      <c r="F143" s="744">
        <f t="shared" si="12"/>
        <v>0</v>
      </c>
      <c r="G143" s="738"/>
      <c r="H143" s="738"/>
      <c r="I143" s="738"/>
      <c r="J143" s="738"/>
      <c r="K143" s="738"/>
      <c r="L143" s="738"/>
      <c r="M143" s="738"/>
      <c r="N143" s="738"/>
      <c r="O143" s="738"/>
      <c r="P143" s="738"/>
      <c r="Q143" s="738"/>
      <c r="R143" s="738"/>
      <c r="S143" s="738"/>
      <c r="T143" s="738"/>
      <c r="U143" s="738"/>
    </row>
    <row r="144" spans="1:21" s="626" customFormat="1" ht="51" x14ac:dyDescent="0.2">
      <c r="A144" s="753" t="s">
        <v>214</v>
      </c>
      <c r="B144" s="628" t="s">
        <v>964</v>
      </c>
      <c r="C144" s="292" t="s">
        <v>34</v>
      </c>
      <c r="D144" s="742">
        <v>1</v>
      </c>
      <c r="E144" s="743"/>
      <c r="F144" s="744">
        <f t="shared" si="12"/>
        <v>0</v>
      </c>
      <c r="G144" s="738"/>
      <c r="H144" s="738"/>
      <c r="I144" s="738"/>
      <c r="J144" s="738"/>
      <c r="K144" s="738"/>
      <c r="L144" s="738"/>
      <c r="M144" s="738"/>
      <c r="N144" s="738"/>
      <c r="O144" s="738"/>
      <c r="P144" s="738"/>
      <c r="Q144" s="738"/>
      <c r="R144" s="738"/>
      <c r="S144" s="738"/>
      <c r="T144" s="738"/>
      <c r="U144" s="738"/>
    </row>
    <row r="145" spans="1:22" s="626" customFormat="1" ht="63.75" x14ac:dyDescent="0.2">
      <c r="A145" s="753" t="s">
        <v>215</v>
      </c>
      <c r="B145" s="628" t="s">
        <v>965</v>
      </c>
      <c r="C145" s="292" t="s">
        <v>34</v>
      </c>
      <c r="D145" s="742">
        <v>1</v>
      </c>
      <c r="E145" s="743"/>
      <c r="F145" s="744">
        <f t="shared" si="12"/>
        <v>0</v>
      </c>
      <c r="G145" s="738"/>
      <c r="H145" s="738"/>
      <c r="I145" s="738"/>
      <c r="J145" s="738"/>
      <c r="K145" s="738"/>
      <c r="L145" s="738"/>
      <c r="M145" s="738"/>
      <c r="N145" s="738"/>
      <c r="O145" s="738"/>
      <c r="P145" s="738"/>
      <c r="Q145" s="738"/>
      <c r="R145" s="738"/>
      <c r="S145" s="738"/>
      <c r="T145" s="738"/>
      <c r="U145" s="738"/>
    </row>
    <row r="146" spans="1:22" s="626" customFormat="1" ht="25.5" x14ac:dyDescent="0.2">
      <c r="A146" s="753" t="s">
        <v>216</v>
      </c>
      <c r="B146" s="628" t="s">
        <v>218</v>
      </c>
      <c r="C146" s="292" t="s">
        <v>34</v>
      </c>
      <c r="D146" s="742">
        <v>5</v>
      </c>
      <c r="E146" s="743"/>
      <c r="F146" s="744">
        <f t="shared" si="12"/>
        <v>0</v>
      </c>
      <c r="G146" s="738"/>
      <c r="H146" s="738"/>
      <c r="I146" s="738"/>
      <c r="J146" s="738"/>
      <c r="K146" s="738"/>
      <c r="L146" s="738"/>
      <c r="M146" s="738"/>
      <c r="N146" s="738"/>
      <c r="O146" s="738"/>
      <c r="P146" s="738"/>
      <c r="Q146" s="738"/>
      <c r="R146" s="738"/>
      <c r="S146" s="738"/>
      <c r="T146" s="738"/>
      <c r="U146" s="738"/>
    </row>
    <row r="147" spans="1:22" s="626" customFormat="1" ht="25.5" x14ac:dyDescent="0.2">
      <c r="A147" s="753" t="s">
        <v>217</v>
      </c>
      <c r="B147" s="628" t="s">
        <v>220</v>
      </c>
      <c r="C147" s="292" t="s">
        <v>34</v>
      </c>
      <c r="D147" s="742">
        <v>2</v>
      </c>
      <c r="E147" s="743"/>
      <c r="F147" s="744">
        <f t="shared" si="12"/>
        <v>0</v>
      </c>
      <c r="G147" s="738"/>
      <c r="H147" s="738"/>
      <c r="I147" s="738"/>
      <c r="J147" s="738"/>
      <c r="K147" s="738"/>
      <c r="L147" s="738"/>
      <c r="M147" s="738"/>
      <c r="N147" s="738"/>
      <c r="O147" s="738"/>
      <c r="P147" s="738"/>
      <c r="Q147" s="738"/>
      <c r="R147" s="738"/>
      <c r="S147" s="738"/>
      <c r="T147" s="738"/>
      <c r="U147" s="738"/>
    </row>
    <row r="148" spans="1:22" s="626" customFormat="1" ht="38.25" x14ac:dyDescent="0.2">
      <c r="A148" s="753" t="s">
        <v>219</v>
      </c>
      <c r="B148" s="628" t="s">
        <v>966</v>
      </c>
      <c r="C148" s="292" t="s">
        <v>34</v>
      </c>
      <c r="D148" s="742">
        <v>2</v>
      </c>
      <c r="E148" s="743"/>
      <c r="F148" s="744">
        <f t="shared" si="12"/>
        <v>0</v>
      </c>
      <c r="G148" s="738"/>
      <c r="H148" s="738"/>
      <c r="I148" s="738"/>
      <c r="J148" s="738"/>
      <c r="K148" s="738"/>
      <c r="L148" s="738"/>
      <c r="M148" s="738"/>
      <c r="N148" s="738"/>
      <c r="O148" s="738"/>
      <c r="P148" s="738"/>
      <c r="Q148" s="738"/>
      <c r="R148" s="738"/>
      <c r="S148" s="738"/>
      <c r="T148" s="738"/>
      <c r="U148" s="738"/>
    </row>
    <row r="149" spans="1:22" s="626" customFormat="1" ht="25.5" x14ac:dyDescent="0.2">
      <c r="A149" s="753" t="s">
        <v>221</v>
      </c>
      <c r="B149" s="628" t="s">
        <v>226</v>
      </c>
      <c r="C149" s="292" t="s">
        <v>181</v>
      </c>
      <c r="D149" s="742">
        <v>30</v>
      </c>
      <c r="E149" s="743"/>
      <c r="F149" s="744">
        <f t="shared" si="12"/>
        <v>0</v>
      </c>
      <c r="G149" s="738"/>
      <c r="H149" s="738"/>
      <c r="I149" s="738"/>
      <c r="J149" s="738"/>
      <c r="K149" s="738"/>
      <c r="L149" s="738"/>
      <c r="M149" s="738"/>
      <c r="N149" s="738"/>
      <c r="O149" s="738"/>
      <c r="P149" s="738"/>
      <c r="Q149" s="738"/>
      <c r="R149" s="738"/>
      <c r="S149" s="738"/>
      <c r="T149" s="738"/>
      <c r="U149" s="738"/>
    </row>
    <row r="150" spans="1:22" s="626" customFormat="1" ht="25.5" x14ac:dyDescent="0.2">
      <c r="A150" s="753" t="s">
        <v>223</v>
      </c>
      <c r="B150" s="628" t="s">
        <v>598</v>
      </c>
      <c r="C150" s="292" t="s">
        <v>34</v>
      </c>
      <c r="D150" s="742">
        <v>2</v>
      </c>
      <c r="E150" s="743"/>
      <c r="F150" s="744">
        <f t="shared" si="12"/>
        <v>0</v>
      </c>
      <c r="G150" s="738"/>
      <c r="H150" s="738"/>
      <c r="I150" s="738"/>
      <c r="J150" s="738"/>
      <c r="K150" s="738"/>
      <c r="L150" s="738"/>
      <c r="M150" s="738"/>
      <c r="N150" s="738"/>
      <c r="O150" s="738"/>
      <c r="P150" s="738"/>
      <c r="Q150" s="738"/>
      <c r="R150" s="738"/>
      <c r="S150" s="738"/>
      <c r="T150" s="738"/>
      <c r="U150" s="738"/>
    </row>
    <row r="151" spans="1:22" s="626" customFormat="1" x14ac:dyDescent="0.2">
      <c r="A151" s="753" t="s">
        <v>225</v>
      </c>
      <c r="B151" s="628" t="s">
        <v>230</v>
      </c>
      <c r="C151" s="292" t="s">
        <v>34</v>
      </c>
      <c r="D151" s="742">
        <v>1</v>
      </c>
      <c r="E151" s="743"/>
      <c r="F151" s="744">
        <f t="shared" si="12"/>
        <v>0</v>
      </c>
      <c r="G151" s="738"/>
      <c r="H151" s="738"/>
      <c r="I151" s="738"/>
      <c r="J151" s="738"/>
      <c r="K151" s="738"/>
      <c r="L151" s="738"/>
      <c r="M151" s="738"/>
      <c r="N151" s="738"/>
      <c r="O151" s="738"/>
      <c r="P151" s="738"/>
      <c r="Q151" s="738"/>
      <c r="R151" s="738"/>
      <c r="S151" s="738"/>
      <c r="T151" s="738"/>
      <c r="U151" s="738"/>
    </row>
    <row r="152" spans="1:22" s="308" customFormat="1" x14ac:dyDescent="0.2">
      <c r="A152" s="753" t="s">
        <v>227</v>
      </c>
      <c r="B152" s="475" t="s">
        <v>346</v>
      </c>
      <c r="C152" s="300" t="s">
        <v>347</v>
      </c>
      <c r="D152" s="301">
        <v>440</v>
      </c>
      <c r="E152" s="302"/>
      <c r="F152" s="476">
        <f t="shared" si="12"/>
        <v>0</v>
      </c>
      <c r="G152" s="306"/>
      <c r="H152" s="306"/>
      <c r="I152" s="306"/>
      <c r="J152" s="306"/>
      <c r="K152" s="306"/>
      <c r="L152" s="306"/>
      <c r="M152" s="306"/>
      <c r="N152" s="306"/>
      <c r="O152" s="306"/>
      <c r="P152" s="306"/>
      <c r="Q152" s="306"/>
      <c r="R152" s="306"/>
      <c r="S152" s="306"/>
      <c r="T152" s="306"/>
      <c r="U152" s="306"/>
      <c r="V152" s="306"/>
    </row>
    <row r="153" spans="1:22" s="626" customFormat="1" ht="24" x14ac:dyDescent="0.2">
      <c r="A153" s="753" t="s">
        <v>229</v>
      </c>
      <c r="B153" s="455" t="s">
        <v>348</v>
      </c>
      <c r="C153" s="456" t="s">
        <v>117</v>
      </c>
      <c r="D153" s="472">
        <v>1</v>
      </c>
      <c r="E153" s="631"/>
      <c r="F153" s="744">
        <f t="shared" si="12"/>
        <v>0</v>
      </c>
      <c r="G153" s="738"/>
      <c r="H153" s="738"/>
      <c r="I153" s="738"/>
      <c r="J153" s="738"/>
      <c r="K153" s="738"/>
      <c r="L153" s="738"/>
      <c r="M153" s="738"/>
      <c r="N153" s="738"/>
      <c r="O153" s="738"/>
      <c r="P153" s="738"/>
      <c r="Q153" s="738"/>
      <c r="R153" s="738"/>
      <c r="S153" s="738"/>
      <c r="T153" s="738"/>
      <c r="U153" s="738"/>
    </row>
    <row r="154" spans="1:22" s="626" customFormat="1" ht="26.25" thickBot="1" x14ac:dyDescent="0.25">
      <c r="A154" s="753" t="s">
        <v>231</v>
      </c>
      <c r="B154" s="628" t="s">
        <v>233</v>
      </c>
      <c r="C154" s="292" t="s">
        <v>117</v>
      </c>
      <c r="D154" s="742">
        <v>1</v>
      </c>
      <c r="E154" s="743"/>
      <c r="F154" s="744">
        <f t="shared" si="12"/>
        <v>0</v>
      </c>
      <c r="G154" s="738"/>
      <c r="H154" s="738"/>
      <c r="I154" s="738"/>
      <c r="J154" s="738"/>
      <c r="K154" s="738"/>
      <c r="L154" s="738"/>
      <c r="M154" s="738"/>
      <c r="N154" s="738"/>
      <c r="O154" s="738"/>
      <c r="P154" s="738"/>
      <c r="Q154" s="738"/>
      <c r="R154" s="738"/>
      <c r="S154" s="738"/>
      <c r="T154" s="738"/>
      <c r="U154" s="738"/>
    </row>
    <row r="155" spans="1:22" s="740" customFormat="1" ht="13.5" thickBot="1" x14ac:dyDescent="0.25">
      <c r="A155" s="754"/>
      <c r="B155" s="755"/>
      <c r="C155" s="756"/>
      <c r="D155" s="757"/>
      <c r="E155" s="758" t="s">
        <v>967</v>
      </c>
      <c r="F155" s="759">
        <f>SUM(F124:F154)</f>
        <v>0</v>
      </c>
      <c r="G155" s="739"/>
      <c r="H155" s="739"/>
      <c r="I155" s="739"/>
      <c r="J155" s="739"/>
      <c r="K155" s="739"/>
      <c r="L155" s="739"/>
      <c r="M155" s="739"/>
      <c r="N155" s="739"/>
      <c r="O155" s="739"/>
      <c r="P155" s="739"/>
      <c r="Q155" s="739"/>
      <c r="R155" s="739"/>
      <c r="S155" s="739"/>
      <c r="T155" s="739"/>
    </row>
    <row r="156" spans="1:22" s="740" customFormat="1" ht="13.5" thickBot="1" x14ac:dyDescent="0.25">
      <c r="A156" s="760"/>
      <c r="B156" s="761"/>
      <c r="C156" s="760"/>
      <c r="D156" s="762"/>
      <c r="E156" s="763"/>
      <c r="F156" s="764"/>
      <c r="G156" s="739"/>
      <c r="H156" s="739"/>
      <c r="I156" s="739"/>
      <c r="J156" s="739"/>
      <c r="K156" s="739"/>
      <c r="L156" s="739"/>
      <c r="M156" s="739"/>
      <c r="N156" s="739"/>
      <c r="O156" s="739"/>
      <c r="P156" s="739"/>
      <c r="Q156" s="739"/>
      <c r="R156" s="739"/>
      <c r="S156" s="739"/>
      <c r="T156" s="739"/>
    </row>
    <row r="157" spans="1:22" s="626" customFormat="1" ht="25.5" x14ac:dyDescent="0.2">
      <c r="A157" s="765">
        <v>2.2000000000000002</v>
      </c>
      <c r="B157" s="766" t="s">
        <v>968</v>
      </c>
      <c r="C157" s="766" t="s">
        <v>946</v>
      </c>
      <c r="D157" s="766" t="s">
        <v>947</v>
      </c>
      <c r="E157" s="766" t="s">
        <v>969</v>
      </c>
      <c r="F157" s="767" t="s">
        <v>949</v>
      </c>
      <c r="G157" s="738"/>
      <c r="H157" s="738"/>
      <c r="I157" s="738"/>
      <c r="J157" s="738"/>
      <c r="K157" s="738"/>
      <c r="L157" s="738"/>
      <c r="M157" s="738"/>
      <c r="N157" s="738"/>
      <c r="O157" s="738"/>
      <c r="P157" s="738"/>
      <c r="Q157" s="738"/>
      <c r="R157" s="738"/>
      <c r="S157" s="738"/>
      <c r="T157" s="738"/>
      <c r="U157" s="738"/>
    </row>
    <row r="158" spans="1:22" s="626" customFormat="1" ht="51" x14ac:dyDescent="0.2">
      <c r="A158" s="279" t="s">
        <v>234</v>
      </c>
      <c r="B158" s="741" t="s">
        <v>970</v>
      </c>
      <c r="C158" s="742" t="s">
        <v>117</v>
      </c>
      <c r="D158" s="742">
        <v>1</v>
      </c>
      <c r="E158" s="743"/>
      <c r="F158" s="744">
        <f>D158*E158</f>
        <v>0</v>
      </c>
      <c r="G158" s="738"/>
      <c r="H158" s="738"/>
      <c r="I158" s="738"/>
      <c r="J158" s="738"/>
      <c r="K158" s="738"/>
      <c r="L158" s="738"/>
      <c r="M158" s="738"/>
      <c r="N158" s="738"/>
      <c r="O158" s="738"/>
      <c r="P158" s="738"/>
      <c r="Q158" s="738"/>
      <c r="R158" s="738"/>
      <c r="S158" s="738"/>
      <c r="T158" s="738"/>
      <c r="U158" s="738"/>
    </row>
    <row r="159" spans="1:22" s="626" customFormat="1" ht="38.25" x14ac:dyDescent="0.2">
      <c r="A159" s="279" t="s">
        <v>604</v>
      </c>
      <c r="B159" s="741" t="s">
        <v>971</v>
      </c>
      <c r="C159" s="768"/>
      <c r="D159" s="742"/>
      <c r="E159" s="743"/>
      <c r="F159" s="744"/>
      <c r="G159" s="738"/>
      <c r="H159" s="738"/>
      <c r="I159" s="738"/>
      <c r="J159" s="738"/>
      <c r="K159" s="738"/>
      <c r="L159" s="738"/>
      <c r="M159" s="738"/>
      <c r="N159" s="738"/>
      <c r="O159" s="738"/>
      <c r="P159" s="738"/>
      <c r="Q159" s="738"/>
      <c r="R159" s="738"/>
      <c r="S159" s="738"/>
      <c r="T159" s="738"/>
      <c r="U159" s="738"/>
    </row>
    <row r="160" spans="1:22" s="626" customFormat="1" x14ac:dyDescent="0.2">
      <c r="A160" s="769" t="s">
        <v>972</v>
      </c>
      <c r="B160" s="770" t="s">
        <v>973</v>
      </c>
      <c r="C160" s="292" t="s">
        <v>34</v>
      </c>
      <c r="D160" s="742">
        <v>1</v>
      </c>
      <c r="E160" s="743"/>
      <c r="F160" s="744">
        <f>D160*E160</f>
        <v>0</v>
      </c>
      <c r="G160" s="738"/>
      <c r="H160" s="738"/>
      <c r="I160" s="738"/>
      <c r="J160" s="738"/>
      <c r="K160" s="738"/>
      <c r="L160" s="738"/>
      <c r="M160" s="738"/>
      <c r="N160" s="738"/>
      <c r="O160" s="738"/>
      <c r="P160" s="738"/>
      <c r="Q160" s="738"/>
      <c r="R160" s="738"/>
      <c r="S160" s="738"/>
      <c r="T160" s="738"/>
      <c r="U160" s="738"/>
    </row>
    <row r="161" spans="1:21" s="626" customFormat="1" x14ac:dyDescent="0.2">
      <c r="A161" s="769" t="s">
        <v>974</v>
      </c>
      <c r="B161" s="770" t="s">
        <v>825</v>
      </c>
      <c r="C161" s="292" t="s">
        <v>34</v>
      </c>
      <c r="D161" s="742">
        <v>3</v>
      </c>
      <c r="E161" s="743"/>
      <c r="F161" s="744">
        <f>D161*E161</f>
        <v>0</v>
      </c>
      <c r="G161" s="738"/>
      <c r="H161" s="738"/>
      <c r="I161" s="738"/>
      <c r="J161" s="738"/>
      <c r="K161" s="738"/>
      <c r="L161" s="738"/>
      <c r="M161" s="738"/>
      <c r="N161" s="738"/>
      <c r="O161" s="738"/>
      <c r="P161" s="738"/>
      <c r="Q161" s="738"/>
      <c r="R161" s="738"/>
      <c r="S161" s="738"/>
      <c r="T161" s="738"/>
      <c r="U161" s="738"/>
    </row>
    <row r="162" spans="1:21" s="626" customFormat="1" x14ac:dyDescent="0.2">
      <c r="A162" s="769" t="s">
        <v>975</v>
      </c>
      <c r="B162" s="770" t="s">
        <v>827</v>
      </c>
      <c r="C162" s="292" t="s">
        <v>34</v>
      </c>
      <c r="D162" s="742">
        <v>4</v>
      </c>
      <c r="E162" s="743"/>
      <c r="F162" s="744">
        <f t="shared" ref="F162" si="13">D162*E162</f>
        <v>0</v>
      </c>
      <c r="G162" s="738"/>
      <c r="H162" s="738"/>
      <c r="I162" s="738"/>
      <c r="J162" s="738"/>
      <c r="K162" s="738"/>
      <c r="L162" s="738"/>
      <c r="M162" s="738"/>
      <c r="N162" s="738"/>
      <c r="O162" s="738"/>
      <c r="P162" s="738"/>
      <c r="Q162" s="738"/>
      <c r="R162" s="738"/>
      <c r="S162" s="738"/>
      <c r="T162" s="738"/>
      <c r="U162" s="738"/>
    </row>
    <row r="163" spans="1:21" s="626" customFormat="1" x14ac:dyDescent="0.2">
      <c r="A163" s="769" t="s">
        <v>976</v>
      </c>
      <c r="B163" s="770" t="s">
        <v>829</v>
      </c>
      <c r="C163" s="292" t="s">
        <v>34</v>
      </c>
      <c r="D163" s="742">
        <v>17</v>
      </c>
      <c r="E163" s="743"/>
      <c r="F163" s="744">
        <f>D163*E163</f>
        <v>0</v>
      </c>
      <c r="G163" s="738"/>
      <c r="H163" s="738"/>
      <c r="I163" s="738"/>
      <c r="J163" s="738"/>
      <c r="K163" s="738"/>
      <c r="L163" s="738"/>
      <c r="M163" s="738"/>
      <c r="N163" s="738"/>
      <c r="O163" s="738"/>
      <c r="P163" s="738"/>
      <c r="Q163" s="738"/>
      <c r="R163" s="738"/>
      <c r="S163" s="738"/>
      <c r="T163" s="738"/>
      <c r="U163" s="738"/>
    </row>
    <row r="164" spans="1:21" s="626" customFormat="1" x14ac:dyDescent="0.2">
      <c r="A164" s="769" t="s">
        <v>977</v>
      </c>
      <c r="B164" s="770" t="s">
        <v>978</v>
      </c>
      <c r="C164" s="292" t="s">
        <v>34</v>
      </c>
      <c r="D164" s="742">
        <v>9</v>
      </c>
      <c r="E164" s="743"/>
      <c r="F164" s="744">
        <f>D164*E164</f>
        <v>0</v>
      </c>
      <c r="G164" s="738"/>
      <c r="H164" s="738"/>
      <c r="I164" s="738"/>
      <c r="J164" s="738"/>
      <c r="K164" s="738"/>
      <c r="L164" s="738"/>
      <c r="M164" s="738"/>
      <c r="N164" s="738"/>
      <c r="O164" s="738"/>
      <c r="P164" s="738"/>
      <c r="Q164" s="738"/>
      <c r="R164" s="738"/>
      <c r="S164" s="738"/>
      <c r="T164" s="738"/>
      <c r="U164" s="738"/>
    </row>
    <row r="165" spans="1:21" s="626" customFormat="1" ht="25.5" x14ac:dyDescent="0.2">
      <c r="A165" s="769" t="s">
        <v>607</v>
      </c>
      <c r="B165" s="770" t="s">
        <v>979</v>
      </c>
      <c r="C165" s="292" t="s">
        <v>34</v>
      </c>
      <c r="D165" s="742">
        <f>SUM(D160:D164)</f>
        <v>34</v>
      </c>
      <c r="E165" s="743"/>
      <c r="F165" s="744">
        <f>D165*E165</f>
        <v>0</v>
      </c>
      <c r="G165" s="738"/>
      <c r="H165" s="738"/>
      <c r="I165" s="738"/>
      <c r="J165" s="738"/>
      <c r="K165" s="738"/>
      <c r="L165" s="738"/>
      <c r="M165" s="738"/>
      <c r="N165" s="738"/>
      <c r="O165" s="738"/>
      <c r="P165" s="738"/>
      <c r="Q165" s="738"/>
      <c r="R165" s="738"/>
      <c r="S165" s="738"/>
      <c r="T165" s="738"/>
      <c r="U165" s="738"/>
    </row>
    <row r="166" spans="1:21" s="626" customFormat="1" ht="38.25" x14ac:dyDescent="0.2">
      <c r="A166" s="769" t="s">
        <v>615</v>
      </c>
      <c r="B166" s="770" t="s">
        <v>830</v>
      </c>
      <c r="C166" s="292" t="s">
        <v>34</v>
      </c>
      <c r="D166" s="742">
        <f>SUM(D160:D164)</f>
        <v>34</v>
      </c>
      <c r="E166" s="743"/>
      <c r="F166" s="744">
        <f>D166*E166</f>
        <v>0</v>
      </c>
      <c r="G166" s="738"/>
      <c r="H166" s="738"/>
      <c r="I166" s="738"/>
      <c r="J166" s="738"/>
      <c r="K166" s="738"/>
      <c r="L166" s="738"/>
      <c r="M166" s="738"/>
      <c r="N166" s="738"/>
      <c r="O166" s="738"/>
      <c r="P166" s="738"/>
      <c r="Q166" s="738"/>
      <c r="R166" s="738"/>
      <c r="S166" s="738"/>
      <c r="T166" s="738"/>
      <c r="U166" s="738"/>
    </row>
    <row r="167" spans="1:21" s="626" customFormat="1" ht="38.25" x14ac:dyDescent="0.2">
      <c r="A167" s="769" t="s">
        <v>617</v>
      </c>
      <c r="B167" s="770" t="s">
        <v>980</v>
      </c>
      <c r="C167" s="771" t="s">
        <v>117</v>
      </c>
      <c r="D167" s="742">
        <v>1</v>
      </c>
      <c r="E167" s="743"/>
      <c r="F167" s="744">
        <f>D167*E167</f>
        <v>0</v>
      </c>
      <c r="G167" s="738"/>
      <c r="H167" s="738"/>
      <c r="I167" s="738"/>
      <c r="J167" s="738"/>
      <c r="K167" s="738"/>
      <c r="L167" s="738"/>
      <c r="M167" s="738"/>
      <c r="N167" s="738"/>
      <c r="O167" s="738"/>
      <c r="P167" s="738"/>
      <c r="Q167" s="738"/>
      <c r="R167" s="738"/>
      <c r="S167" s="738"/>
      <c r="T167" s="738"/>
      <c r="U167" s="738"/>
    </row>
    <row r="168" spans="1:21" s="626" customFormat="1" ht="36.75" thickBot="1" x14ac:dyDescent="0.25">
      <c r="A168" s="769" t="s">
        <v>619</v>
      </c>
      <c r="B168" s="635" t="s">
        <v>981</v>
      </c>
      <c r="C168" s="456" t="s">
        <v>34</v>
      </c>
      <c r="D168" s="456">
        <v>4</v>
      </c>
      <c r="E168" s="636"/>
      <c r="F168" s="772">
        <f t="shared" ref="F168" si="14">D168*E168</f>
        <v>0</v>
      </c>
      <c r="G168" s="738"/>
      <c r="H168" s="738"/>
      <c r="I168" s="738"/>
      <c r="J168" s="738"/>
      <c r="K168" s="738"/>
      <c r="L168" s="738"/>
      <c r="M168" s="738"/>
      <c r="N168" s="738"/>
      <c r="O168" s="738"/>
      <c r="P168" s="738"/>
      <c r="Q168" s="738"/>
      <c r="R168" s="738"/>
      <c r="S168" s="738"/>
      <c r="T168" s="738"/>
      <c r="U168" s="738"/>
    </row>
    <row r="169" spans="1:21" s="626" customFormat="1" ht="13.5" thickBot="1" x14ac:dyDescent="0.25">
      <c r="A169" s="754"/>
      <c r="B169" s="756"/>
      <c r="C169" s="756"/>
      <c r="D169" s="757"/>
      <c r="E169" s="773" t="s">
        <v>982</v>
      </c>
      <c r="F169" s="774">
        <f>SUM(F158:F168)</f>
        <v>0</v>
      </c>
      <c r="G169" s="738"/>
      <c r="H169" s="738"/>
      <c r="I169" s="738"/>
      <c r="J169" s="738"/>
      <c r="K169" s="738"/>
      <c r="L169" s="738"/>
      <c r="M169" s="738"/>
      <c r="N169" s="738"/>
      <c r="O169" s="738"/>
      <c r="P169" s="738"/>
      <c r="Q169" s="738"/>
      <c r="R169" s="738"/>
      <c r="S169" s="738"/>
      <c r="T169" s="738"/>
      <c r="U169" s="738"/>
    </row>
    <row r="170" spans="1:21" s="740" customFormat="1" x14ac:dyDescent="0.2">
      <c r="A170" s="738"/>
      <c r="B170" s="738"/>
      <c r="C170" s="738"/>
      <c r="D170" s="738"/>
      <c r="E170" s="738"/>
      <c r="F170" s="738"/>
      <c r="G170" s="739"/>
      <c r="H170" s="739"/>
      <c r="I170" s="739"/>
      <c r="J170" s="739"/>
      <c r="K170" s="739"/>
      <c r="L170" s="739"/>
      <c r="M170" s="739"/>
      <c r="N170" s="739"/>
      <c r="O170" s="739"/>
      <c r="P170" s="739"/>
      <c r="Q170" s="739"/>
      <c r="R170" s="739"/>
      <c r="S170" s="739"/>
      <c r="T170" s="739"/>
    </row>
    <row r="171" spans="1:21" s="740" customFormat="1" ht="13.5" thickBot="1" x14ac:dyDescent="0.25">
      <c r="A171" s="738"/>
      <c r="B171" s="738"/>
      <c r="C171" s="738"/>
      <c r="D171" s="738"/>
      <c r="E171" s="738"/>
      <c r="F171" s="738"/>
      <c r="G171" s="739"/>
      <c r="H171" s="739"/>
      <c r="I171" s="739"/>
      <c r="J171" s="739"/>
      <c r="K171" s="739"/>
      <c r="L171" s="739"/>
      <c r="M171" s="739"/>
      <c r="N171" s="739"/>
      <c r="O171" s="739"/>
      <c r="P171" s="739"/>
      <c r="Q171" s="739"/>
      <c r="R171" s="739"/>
      <c r="S171" s="739"/>
      <c r="T171" s="739"/>
    </row>
    <row r="172" spans="1:21" x14ac:dyDescent="0.2">
      <c r="A172" s="440">
        <v>2</v>
      </c>
      <c r="B172" s="1030" t="s">
        <v>983</v>
      </c>
      <c r="C172" s="1031"/>
      <c r="D172" s="1032"/>
      <c r="E172" s="1033" t="s">
        <v>27</v>
      </c>
      <c r="F172" s="1034"/>
      <c r="G172" s="432"/>
      <c r="H172" s="432"/>
      <c r="I172" s="432"/>
      <c r="J172" s="432"/>
      <c r="K172" s="432"/>
      <c r="L172" s="432"/>
      <c r="M172" s="432"/>
      <c r="N172" s="432"/>
      <c r="O172" s="432"/>
      <c r="P172" s="432"/>
      <c r="Q172" s="432"/>
      <c r="R172" s="432"/>
      <c r="S172" s="432"/>
      <c r="T172" s="432"/>
      <c r="U172" s="432"/>
    </row>
    <row r="173" spans="1:21" x14ac:dyDescent="0.2">
      <c r="A173" s="441">
        <f>A123</f>
        <v>2.1</v>
      </c>
      <c r="B173" s="1104" t="str">
        <f>B123</f>
        <v>Nënstacioni i ngrohjes</v>
      </c>
      <c r="C173" s="1105"/>
      <c r="D173" s="1106"/>
      <c r="E173" s="1016">
        <f>F155</f>
        <v>0</v>
      </c>
      <c r="F173" s="1017"/>
      <c r="G173" s="432"/>
      <c r="H173" s="432"/>
      <c r="I173" s="432"/>
      <c r="J173" s="432"/>
      <c r="K173" s="432"/>
      <c r="L173" s="432"/>
      <c r="M173" s="432"/>
      <c r="N173" s="432"/>
      <c r="O173" s="432"/>
      <c r="P173" s="432"/>
      <c r="Q173" s="432"/>
      <c r="R173" s="432"/>
      <c r="S173" s="432"/>
      <c r="T173" s="432"/>
      <c r="U173" s="432"/>
    </row>
    <row r="174" spans="1:21" ht="13.5" thickBot="1" x14ac:dyDescent="0.25">
      <c r="A174" s="441">
        <f>A157</f>
        <v>2.2000000000000002</v>
      </c>
      <c r="B174" s="1104" t="str">
        <f>B157</f>
        <v xml:space="preserve">Instalimet e brendshme  </v>
      </c>
      <c r="C174" s="1105"/>
      <c r="D174" s="1106"/>
      <c r="E174" s="1016">
        <f>F169</f>
        <v>0</v>
      </c>
      <c r="F174" s="1017"/>
      <c r="G174" s="432"/>
      <c r="H174" s="432"/>
      <c r="I174" s="432"/>
      <c r="J174" s="432"/>
      <c r="K174" s="432"/>
      <c r="L174" s="432"/>
      <c r="M174" s="432"/>
      <c r="N174" s="432"/>
      <c r="O174" s="432"/>
      <c r="P174" s="432"/>
      <c r="Q174" s="432"/>
      <c r="R174" s="432"/>
      <c r="S174" s="432"/>
      <c r="T174" s="432"/>
      <c r="U174" s="432"/>
    </row>
    <row r="175" spans="1:21" ht="13.5" thickBot="1" x14ac:dyDescent="0.25">
      <c r="A175" s="447">
        <v>2</v>
      </c>
      <c r="B175" s="1040" t="s">
        <v>76</v>
      </c>
      <c r="C175" s="1041"/>
      <c r="D175" s="1042"/>
      <c r="E175" s="1043">
        <f>SUM(E173:F174)</f>
        <v>0</v>
      </c>
      <c r="F175" s="1044"/>
      <c r="G175" s="432"/>
      <c r="H175" s="432"/>
      <c r="I175" s="432"/>
      <c r="J175" s="432"/>
      <c r="K175" s="432"/>
      <c r="L175" s="432"/>
      <c r="M175" s="432"/>
      <c r="N175" s="432"/>
      <c r="O175" s="432"/>
      <c r="P175" s="432"/>
      <c r="Q175" s="432"/>
      <c r="R175" s="432"/>
      <c r="S175" s="432"/>
      <c r="T175" s="432"/>
      <c r="U175" s="432"/>
    </row>
    <row r="176" spans="1:21" s="444" customFormat="1" x14ac:dyDescent="0.2">
      <c r="A176" s="473"/>
      <c r="B176" s="443"/>
      <c r="C176" s="443"/>
      <c r="D176" s="443"/>
      <c r="E176" s="473"/>
      <c r="F176" s="473"/>
      <c r="G176" s="443"/>
      <c r="H176" s="443"/>
      <c r="I176" s="443"/>
      <c r="J176" s="443"/>
      <c r="K176" s="443"/>
      <c r="L176" s="443"/>
      <c r="M176" s="443"/>
      <c r="N176" s="443"/>
      <c r="O176" s="443"/>
      <c r="P176" s="443"/>
      <c r="Q176" s="443"/>
      <c r="R176" s="443"/>
      <c r="S176" s="443"/>
      <c r="T176" s="443"/>
      <c r="U176" s="443"/>
    </row>
    <row r="177" spans="1:21" s="444" customFormat="1" x14ac:dyDescent="0.2">
      <c r="A177" s="122">
        <v>3</v>
      </c>
      <c r="B177" s="1061" t="s">
        <v>58</v>
      </c>
      <c r="C177" s="1061"/>
      <c r="D177" s="1061"/>
      <c r="E177" s="1061"/>
      <c r="F177" s="1061"/>
      <c r="G177" s="443"/>
      <c r="H177" s="443"/>
      <c r="I177" s="443"/>
      <c r="J177" s="443"/>
      <c r="K177" s="443"/>
      <c r="L177" s="443"/>
      <c r="M177" s="443"/>
      <c r="N177" s="443"/>
      <c r="O177" s="443"/>
      <c r="P177" s="443"/>
      <c r="Q177" s="443"/>
      <c r="R177" s="443"/>
      <c r="S177" s="443"/>
      <c r="T177" s="443"/>
      <c r="U177" s="443"/>
    </row>
    <row r="178" spans="1:21" s="474" customFormat="1" x14ac:dyDescent="0.2">
      <c r="A178" s="122">
        <v>3.1</v>
      </c>
      <c r="B178" s="122" t="s">
        <v>17</v>
      </c>
      <c r="C178" s="123" t="s">
        <v>24</v>
      </c>
      <c r="D178" s="123" t="s">
        <v>25</v>
      </c>
      <c r="E178" s="123" t="s">
        <v>26</v>
      </c>
      <c r="F178" s="123" t="s">
        <v>27</v>
      </c>
      <c r="G178" s="473"/>
      <c r="H178" s="473"/>
      <c r="I178" s="473"/>
      <c r="J178" s="473"/>
      <c r="K178" s="473"/>
      <c r="L178" s="473"/>
      <c r="M178" s="473"/>
      <c r="N178" s="473"/>
      <c r="O178" s="473"/>
      <c r="P178" s="473"/>
      <c r="Q178" s="473"/>
      <c r="R178" s="473"/>
      <c r="S178" s="473"/>
      <c r="T178" s="473"/>
      <c r="U178" s="473"/>
    </row>
    <row r="179" spans="1:21" s="474" customFormat="1" ht="63.75" x14ac:dyDescent="0.2">
      <c r="A179" s="124" t="s">
        <v>62</v>
      </c>
      <c r="B179" s="125" t="s">
        <v>10</v>
      </c>
      <c r="C179" s="126" t="s">
        <v>1</v>
      </c>
      <c r="D179" s="159">
        <v>350</v>
      </c>
      <c r="E179" s="179"/>
      <c r="F179" s="128">
        <f t="shared" ref="F179:F187" si="15">D179*E179</f>
        <v>0</v>
      </c>
      <c r="G179" s="473"/>
      <c r="H179" s="473"/>
      <c r="I179" s="473"/>
      <c r="J179" s="473"/>
      <c r="K179" s="473"/>
      <c r="L179" s="473"/>
      <c r="M179" s="473"/>
      <c r="N179" s="473"/>
      <c r="O179" s="473"/>
      <c r="P179" s="473"/>
      <c r="Q179" s="473"/>
      <c r="R179" s="473"/>
      <c r="S179" s="473"/>
      <c r="T179" s="473"/>
      <c r="U179" s="473"/>
    </row>
    <row r="180" spans="1:21" s="474" customFormat="1" ht="51" x14ac:dyDescent="0.2">
      <c r="A180" s="124" t="s">
        <v>63</v>
      </c>
      <c r="B180" s="129" t="s">
        <v>637</v>
      </c>
      <c r="C180" s="124" t="s">
        <v>1</v>
      </c>
      <c r="D180" s="159">
        <v>50</v>
      </c>
      <c r="E180" s="179"/>
      <c r="F180" s="128">
        <f t="shared" si="15"/>
        <v>0</v>
      </c>
      <c r="G180" s="473"/>
      <c r="H180" s="473"/>
      <c r="I180" s="473"/>
      <c r="J180" s="473"/>
      <c r="K180" s="473"/>
      <c r="L180" s="473"/>
      <c r="M180" s="473"/>
      <c r="N180" s="473"/>
      <c r="O180" s="473"/>
      <c r="P180" s="473"/>
      <c r="Q180" s="473"/>
      <c r="R180" s="473"/>
      <c r="S180" s="473"/>
      <c r="T180" s="473"/>
      <c r="U180" s="473"/>
    </row>
    <row r="181" spans="1:21" s="474" customFormat="1" ht="51" x14ac:dyDescent="0.2">
      <c r="A181" s="124" t="s">
        <v>328</v>
      </c>
      <c r="B181" s="129" t="s">
        <v>638</v>
      </c>
      <c r="C181" s="124" t="s">
        <v>1</v>
      </c>
      <c r="D181" s="159">
        <v>50</v>
      </c>
      <c r="E181" s="179"/>
      <c r="F181" s="128">
        <f t="shared" si="15"/>
        <v>0</v>
      </c>
      <c r="G181" s="473"/>
      <c r="H181" s="473"/>
      <c r="I181" s="473"/>
      <c r="J181" s="473"/>
      <c r="K181" s="473"/>
      <c r="L181" s="473"/>
      <c r="M181" s="473"/>
      <c r="N181" s="473"/>
      <c r="O181" s="473"/>
      <c r="P181" s="473"/>
      <c r="Q181" s="473"/>
      <c r="R181" s="473"/>
      <c r="S181" s="473"/>
      <c r="T181" s="473"/>
      <c r="U181" s="473"/>
    </row>
    <row r="182" spans="1:21" s="474" customFormat="1" ht="76.5" x14ac:dyDescent="0.2">
      <c r="A182" s="124" t="s">
        <v>64</v>
      </c>
      <c r="B182" s="234" t="s">
        <v>855</v>
      </c>
      <c r="C182" s="510" t="s">
        <v>34</v>
      </c>
      <c r="D182" s="132">
        <v>1</v>
      </c>
      <c r="E182" s="508"/>
      <c r="F182" s="775">
        <f t="shared" si="15"/>
        <v>0</v>
      </c>
      <c r="G182" s="473"/>
      <c r="H182" s="473"/>
      <c r="I182" s="473"/>
      <c r="J182" s="473"/>
      <c r="K182" s="473"/>
      <c r="L182" s="473"/>
      <c r="M182" s="473"/>
      <c r="N182" s="473"/>
      <c r="O182" s="473"/>
      <c r="P182" s="473"/>
      <c r="Q182" s="473"/>
      <c r="R182" s="473"/>
      <c r="S182" s="473"/>
      <c r="T182" s="473"/>
      <c r="U182" s="473"/>
    </row>
    <row r="183" spans="1:21" s="444" customFormat="1" ht="89.25" x14ac:dyDescent="0.2">
      <c r="A183" s="124" t="s">
        <v>124</v>
      </c>
      <c r="B183" s="234" t="s">
        <v>856</v>
      </c>
      <c r="C183" s="510" t="s">
        <v>34</v>
      </c>
      <c r="D183" s="132">
        <v>1</v>
      </c>
      <c r="E183" s="508"/>
      <c r="F183" s="775">
        <f t="shared" si="15"/>
        <v>0</v>
      </c>
      <c r="G183" s="443"/>
      <c r="H183" s="443"/>
      <c r="I183" s="443"/>
      <c r="J183" s="443"/>
      <c r="K183" s="443"/>
      <c r="L183" s="443"/>
      <c r="M183" s="443"/>
      <c r="N183" s="443"/>
      <c r="O183" s="443"/>
      <c r="P183" s="443"/>
      <c r="Q183" s="443"/>
      <c r="R183" s="443"/>
      <c r="S183" s="443"/>
      <c r="T183" s="443"/>
    </row>
    <row r="184" spans="1:21" s="444" customFormat="1" ht="51" x14ac:dyDescent="0.2">
      <c r="A184" s="124" t="s">
        <v>329</v>
      </c>
      <c r="B184" s="234" t="s">
        <v>857</v>
      </c>
      <c r="C184" s="510" t="s">
        <v>34</v>
      </c>
      <c r="D184" s="132">
        <v>1</v>
      </c>
      <c r="E184" s="508"/>
      <c r="F184" s="775">
        <f t="shared" si="15"/>
        <v>0</v>
      </c>
      <c r="G184" s="443"/>
      <c r="H184" s="443"/>
      <c r="I184" s="443"/>
      <c r="J184" s="443"/>
      <c r="K184" s="443"/>
      <c r="L184" s="443"/>
      <c r="M184" s="443"/>
      <c r="N184" s="443"/>
      <c r="O184" s="443"/>
      <c r="P184" s="443"/>
      <c r="Q184" s="443"/>
      <c r="R184" s="443"/>
      <c r="S184" s="443"/>
      <c r="T184" s="443"/>
    </row>
    <row r="185" spans="1:21" s="444" customFormat="1" ht="51" x14ac:dyDescent="0.2">
      <c r="A185" s="124" t="s">
        <v>642</v>
      </c>
      <c r="B185" s="133" t="s">
        <v>984</v>
      </c>
      <c r="C185" s="510" t="s">
        <v>34</v>
      </c>
      <c r="D185" s="132">
        <v>13</v>
      </c>
      <c r="E185" s="508"/>
      <c r="F185" s="775">
        <f t="shared" si="15"/>
        <v>0</v>
      </c>
      <c r="G185" s="443"/>
      <c r="H185" s="443"/>
      <c r="I185" s="443"/>
      <c r="J185" s="443"/>
      <c r="K185" s="443"/>
      <c r="L185" s="443"/>
      <c r="M185" s="443"/>
      <c r="N185" s="443"/>
      <c r="O185" s="443"/>
      <c r="P185" s="443"/>
      <c r="Q185" s="443"/>
      <c r="R185" s="443"/>
      <c r="S185" s="443"/>
      <c r="T185" s="443"/>
    </row>
    <row r="186" spans="1:21" s="444" customFormat="1" ht="76.5" x14ac:dyDescent="0.2">
      <c r="A186" s="124" t="s">
        <v>859</v>
      </c>
      <c r="B186" s="133" t="s">
        <v>858</v>
      </c>
      <c r="C186" s="131" t="s">
        <v>117</v>
      </c>
      <c r="D186" s="132">
        <v>1</v>
      </c>
      <c r="E186" s="180"/>
      <c r="F186" s="128">
        <f t="shared" si="15"/>
        <v>0</v>
      </c>
      <c r="G186" s="443"/>
      <c r="H186" s="443"/>
      <c r="I186" s="443"/>
      <c r="J186" s="443"/>
      <c r="K186" s="443"/>
      <c r="L186" s="443"/>
      <c r="M186" s="443"/>
      <c r="N186" s="443"/>
      <c r="O186" s="443"/>
      <c r="P186" s="443"/>
      <c r="Q186" s="443"/>
      <c r="R186" s="443"/>
      <c r="S186" s="443"/>
      <c r="T186" s="443"/>
    </row>
    <row r="187" spans="1:21" s="444" customFormat="1" ht="128.25" thickBot="1" x14ac:dyDescent="0.25">
      <c r="A187" s="124" t="s">
        <v>985</v>
      </c>
      <c r="B187" s="133" t="s">
        <v>125</v>
      </c>
      <c r="C187" s="131" t="s">
        <v>117</v>
      </c>
      <c r="D187" s="132">
        <v>1</v>
      </c>
      <c r="E187" s="180"/>
      <c r="F187" s="128">
        <f t="shared" si="15"/>
        <v>0</v>
      </c>
      <c r="G187" s="443"/>
      <c r="H187" s="443"/>
      <c r="I187" s="443"/>
      <c r="J187" s="443"/>
      <c r="K187" s="443"/>
      <c r="L187" s="443"/>
      <c r="M187" s="443"/>
      <c r="N187" s="443"/>
      <c r="O187" s="443"/>
      <c r="P187" s="443"/>
      <c r="Q187" s="443"/>
      <c r="R187" s="443"/>
      <c r="S187" s="443"/>
      <c r="T187" s="443"/>
    </row>
    <row r="188" spans="1:21" s="444" customFormat="1" ht="13.5" thickBot="1" x14ac:dyDescent="0.25">
      <c r="A188" s="134"/>
      <c r="B188" s="134"/>
      <c r="C188" s="134"/>
      <c r="D188" s="135"/>
      <c r="E188" s="136" t="s">
        <v>111</v>
      </c>
      <c r="F188" s="137">
        <f>SUM(F179:F187)</f>
        <v>0</v>
      </c>
      <c r="G188" s="443"/>
      <c r="H188" s="443"/>
      <c r="I188" s="443"/>
      <c r="J188" s="443"/>
      <c r="K188" s="443"/>
      <c r="L188" s="443"/>
      <c r="M188" s="443"/>
      <c r="N188" s="443"/>
      <c r="O188" s="443"/>
      <c r="P188" s="443"/>
      <c r="Q188" s="443"/>
      <c r="R188" s="443"/>
      <c r="S188" s="443"/>
      <c r="T188" s="443"/>
    </row>
    <row r="189" spans="1:21" s="444" customFormat="1" x14ac:dyDescent="0.2">
      <c r="A189" s="776"/>
      <c r="B189" s="776"/>
      <c r="C189" s="776"/>
      <c r="D189" s="777"/>
      <c r="E189" s="778"/>
      <c r="F189" s="779"/>
      <c r="G189" s="443"/>
      <c r="H189" s="443"/>
      <c r="I189" s="443"/>
      <c r="J189" s="443"/>
      <c r="K189" s="443"/>
      <c r="L189" s="443"/>
      <c r="M189" s="443"/>
      <c r="N189" s="443"/>
      <c r="O189" s="443"/>
      <c r="P189" s="443"/>
      <c r="Q189" s="443"/>
      <c r="R189" s="443"/>
      <c r="S189" s="443"/>
      <c r="T189" s="443"/>
    </row>
    <row r="190" spans="1:21" s="444" customFormat="1" x14ac:dyDescent="0.2">
      <c r="A190" s="122">
        <v>3.2</v>
      </c>
      <c r="B190" s="122" t="s">
        <v>11</v>
      </c>
      <c r="C190" s="123" t="s">
        <v>24</v>
      </c>
      <c r="D190" s="123" t="s">
        <v>25</v>
      </c>
      <c r="E190" s="123" t="s">
        <v>26</v>
      </c>
      <c r="F190" s="123" t="s">
        <v>27</v>
      </c>
      <c r="G190" s="443"/>
      <c r="H190" s="443"/>
      <c r="I190" s="443"/>
      <c r="J190" s="443"/>
      <c r="K190" s="443"/>
      <c r="L190" s="443"/>
      <c r="M190" s="443"/>
      <c r="N190" s="443"/>
      <c r="O190" s="443"/>
      <c r="P190" s="443"/>
      <c r="Q190" s="443"/>
      <c r="R190" s="443"/>
      <c r="S190" s="443"/>
      <c r="T190" s="443"/>
    </row>
    <row r="191" spans="1:21" s="444" customFormat="1" x14ac:dyDescent="0.2">
      <c r="A191" s="142" t="s">
        <v>65</v>
      </c>
      <c r="B191" s="143" t="s">
        <v>12</v>
      </c>
      <c r="C191" s="142" t="s">
        <v>34</v>
      </c>
      <c r="D191" s="637">
        <v>80</v>
      </c>
      <c r="E191" s="182"/>
      <c r="F191" s="145">
        <f t="shared" ref="F191:F198" si="16">D191*E191</f>
        <v>0</v>
      </c>
      <c r="G191" s="443"/>
      <c r="H191" s="443"/>
      <c r="I191" s="443"/>
      <c r="J191" s="443"/>
      <c r="K191" s="443"/>
      <c r="L191" s="443"/>
      <c r="M191" s="443"/>
      <c r="N191" s="443"/>
      <c r="O191" s="443"/>
      <c r="P191" s="443"/>
      <c r="Q191" s="443"/>
      <c r="R191" s="443"/>
      <c r="S191" s="443"/>
      <c r="T191" s="443"/>
    </row>
    <row r="192" spans="1:21" s="444" customFormat="1" ht="38.25" x14ac:dyDescent="0.2">
      <c r="A192" s="142" t="s">
        <v>67</v>
      </c>
      <c r="B192" s="146" t="s">
        <v>986</v>
      </c>
      <c r="C192" s="147" t="s">
        <v>34</v>
      </c>
      <c r="D192" s="638">
        <v>64</v>
      </c>
      <c r="E192" s="183"/>
      <c r="F192" s="513">
        <f t="shared" si="16"/>
        <v>0</v>
      </c>
      <c r="G192" s="443"/>
      <c r="H192" s="443"/>
      <c r="I192" s="443"/>
      <c r="J192" s="443"/>
      <c r="K192" s="443"/>
      <c r="L192" s="443"/>
      <c r="M192" s="443"/>
      <c r="N192" s="443"/>
      <c r="O192" s="443"/>
      <c r="P192" s="443"/>
      <c r="Q192" s="443"/>
      <c r="R192" s="443"/>
      <c r="S192" s="443"/>
      <c r="T192" s="443"/>
    </row>
    <row r="193" spans="1:20" s="444" customFormat="1" ht="63.75" x14ac:dyDescent="0.2">
      <c r="A193" s="142" t="s">
        <v>69</v>
      </c>
      <c r="B193" s="514" t="s">
        <v>861</v>
      </c>
      <c r="C193" s="147" t="s">
        <v>34</v>
      </c>
      <c r="D193" s="638">
        <v>4</v>
      </c>
      <c r="E193" s="183"/>
      <c r="F193" s="513">
        <f t="shared" si="16"/>
        <v>0</v>
      </c>
      <c r="G193" s="443"/>
      <c r="H193" s="443"/>
      <c r="I193" s="443"/>
      <c r="J193" s="443"/>
      <c r="K193" s="443"/>
      <c r="L193" s="443"/>
      <c r="M193" s="443"/>
      <c r="N193" s="443"/>
      <c r="O193" s="443"/>
      <c r="P193" s="443"/>
      <c r="Q193" s="443"/>
      <c r="R193" s="443"/>
      <c r="S193" s="443"/>
      <c r="T193" s="443"/>
    </row>
    <row r="194" spans="1:20" s="444" customFormat="1" ht="38.25" x14ac:dyDescent="0.2">
      <c r="A194" s="142" t="s">
        <v>645</v>
      </c>
      <c r="B194" s="514" t="s">
        <v>119</v>
      </c>
      <c r="C194" s="147" t="s">
        <v>34</v>
      </c>
      <c r="D194" s="638">
        <v>9</v>
      </c>
      <c r="E194" s="183"/>
      <c r="F194" s="145">
        <f t="shared" si="16"/>
        <v>0</v>
      </c>
      <c r="G194" s="443"/>
      <c r="H194" s="443"/>
      <c r="I194" s="443"/>
      <c r="J194" s="443"/>
      <c r="K194" s="443"/>
      <c r="L194" s="443"/>
      <c r="M194" s="443"/>
      <c r="N194" s="443"/>
      <c r="O194" s="443"/>
      <c r="P194" s="443"/>
      <c r="Q194" s="443"/>
      <c r="R194" s="443"/>
      <c r="S194" s="443"/>
      <c r="T194" s="443"/>
    </row>
    <row r="195" spans="1:20" s="444" customFormat="1" ht="38.25" x14ac:dyDescent="0.2">
      <c r="A195" s="142" t="s">
        <v>865</v>
      </c>
      <c r="B195" s="514" t="s">
        <v>646</v>
      </c>
      <c r="C195" s="147" t="s">
        <v>34</v>
      </c>
      <c r="D195" s="638">
        <v>2</v>
      </c>
      <c r="E195" s="183"/>
      <c r="F195" s="513">
        <f t="shared" si="16"/>
        <v>0</v>
      </c>
      <c r="G195" s="443"/>
      <c r="H195" s="443"/>
      <c r="I195" s="443"/>
      <c r="J195" s="443"/>
      <c r="K195" s="443"/>
      <c r="L195" s="443"/>
      <c r="M195" s="443"/>
      <c r="N195" s="443"/>
      <c r="O195" s="443"/>
      <c r="P195" s="443"/>
      <c r="Q195" s="443"/>
      <c r="R195" s="443"/>
      <c r="S195" s="443"/>
      <c r="T195" s="443"/>
    </row>
    <row r="196" spans="1:20" s="444" customFormat="1" ht="25.5" x14ac:dyDescent="0.2">
      <c r="A196" s="142" t="s">
        <v>987</v>
      </c>
      <c r="B196" s="514" t="s">
        <v>868</v>
      </c>
      <c r="C196" s="147" t="s">
        <v>34</v>
      </c>
      <c r="D196" s="638">
        <v>7</v>
      </c>
      <c r="E196" s="184"/>
      <c r="F196" s="780">
        <f t="shared" si="16"/>
        <v>0</v>
      </c>
      <c r="G196" s="443"/>
      <c r="H196" s="443"/>
      <c r="I196" s="443"/>
      <c r="J196" s="443"/>
      <c r="K196" s="443"/>
      <c r="L196" s="443"/>
      <c r="M196" s="443"/>
      <c r="N196" s="443"/>
      <c r="O196" s="443"/>
      <c r="P196" s="443"/>
      <c r="Q196" s="443"/>
      <c r="R196" s="443"/>
      <c r="S196" s="443"/>
      <c r="T196" s="443"/>
    </row>
    <row r="197" spans="1:20" s="444" customFormat="1" ht="51" x14ac:dyDescent="0.2">
      <c r="A197" s="142" t="s">
        <v>867</v>
      </c>
      <c r="B197" s="514" t="s">
        <v>988</v>
      </c>
      <c r="C197" s="147" t="s">
        <v>34</v>
      </c>
      <c r="D197" s="638">
        <v>14</v>
      </c>
      <c r="E197" s="184"/>
      <c r="F197" s="780">
        <f t="shared" si="16"/>
        <v>0</v>
      </c>
      <c r="G197" s="443"/>
      <c r="H197" s="443"/>
      <c r="I197" s="443"/>
      <c r="J197" s="443"/>
      <c r="K197" s="443"/>
      <c r="L197" s="443"/>
      <c r="M197" s="443"/>
      <c r="N197" s="443"/>
      <c r="O197" s="443"/>
      <c r="P197" s="443"/>
      <c r="Q197" s="443"/>
      <c r="R197" s="443"/>
      <c r="S197" s="443"/>
      <c r="T197" s="443"/>
    </row>
    <row r="198" spans="1:20" s="444" customFormat="1" ht="38.25" x14ac:dyDescent="0.2">
      <c r="A198" s="142" t="s">
        <v>989</v>
      </c>
      <c r="B198" s="514" t="s">
        <v>990</v>
      </c>
      <c r="C198" s="147" t="s">
        <v>34</v>
      </c>
      <c r="D198" s="638">
        <v>2</v>
      </c>
      <c r="E198" s="184"/>
      <c r="F198" s="780">
        <f t="shared" si="16"/>
        <v>0</v>
      </c>
      <c r="G198" s="443"/>
      <c r="H198" s="443"/>
      <c r="I198" s="443"/>
      <c r="J198" s="443"/>
      <c r="K198" s="443"/>
      <c r="L198" s="443"/>
      <c r="M198" s="443"/>
      <c r="N198" s="443"/>
      <c r="O198" s="443"/>
      <c r="P198" s="443"/>
      <c r="Q198" s="443"/>
      <c r="R198" s="443"/>
      <c r="S198" s="443"/>
      <c r="T198" s="443"/>
    </row>
    <row r="199" spans="1:20" s="444" customFormat="1" ht="13.5" thickBot="1" x14ac:dyDescent="0.25">
      <c r="A199" s="148"/>
      <c r="B199" s="149"/>
      <c r="C199" s="149"/>
      <c r="D199" s="150"/>
      <c r="E199" s="161" t="s">
        <v>870</v>
      </c>
      <c r="F199" s="162">
        <f>SUM(F191:F198)</f>
        <v>0</v>
      </c>
      <c r="G199" s="443"/>
      <c r="H199" s="443"/>
      <c r="I199" s="443"/>
      <c r="J199" s="443"/>
      <c r="K199" s="443"/>
      <c r="L199" s="443"/>
      <c r="M199" s="443"/>
      <c r="N199" s="443"/>
      <c r="O199" s="443"/>
      <c r="P199" s="443"/>
      <c r="Q199" s="443"/>
      <c r="R199" s="443"/>
      <c r="S199" s="443"/>
      <c r="T199" s="443"/>
    </row>
    <row r="200" spans="1:20" s="444" customFormat="1" x14ac:dyDescent="0.2">
      <c r="G200" s="443"/>
      <c r="H200" s="443"/>
      <c r="I200" s="443"/>
      <c r="J200" s="443"/>
      <c r="K200" s="443"/>
      <c r="L200" s="443"/>
      <c r="M200" s="443"/>
      <c r="N200" s="443"/>
      <c r="O200" s="443"/>
      <c r="P200" s="443"/>
      <c r="Q200" s="443"/>
      <c r="R200" s="443"/>
      <c r="S200" s="443"/>
      <c r="T200" s="443"/>
    </row>
    <row r="201" spans="1:20" s="444" customFormat="1" x14ac:dyDescent="0.2">
      <c r="A201" s="152">
        <v>3.3</v>
      </c>
      <c r="B201" s="152" t="s">
        <v>18</v>
      </c>
      <c r="C201" s="153" t="s">
        <v>24</v>
      </c>
      <c r="D201" s="153" t="s">
        <v>25</v>
      </c>
      <c r="E201" s="153" t="s">
        <v>26</v>
      </c>
      <c r="F201" s="153" t="s">
        <v>27</v>
      </c>
      <c r="G201" s="443"/>
      <c r="H201" s="443"/>
      <c r="I201" s="443"/>
      <c r="J201" s="443"/>
      <c r="K201" s="443"/>
      <c r="L201" s="443"/>
      <c r="M201" s="443"/>
      <c r="N201" s="443"/>
      <c r="O201" s="443"/>
      <c r="P201" s="443"/>
      <c r="Q201" s="443"/>
      <c r="R201" s="443"/>
      <c r="S201" s="443"/>
      <c r="T201" s="443"/>
    </row>
    <row r="202" spans="1:20" s="444" customFormat="1" ht="25.5" x14ac:dyDescent="0.2">
      <c r="A202" s="142" t="s">
        <v>71</v>
      </c>
      <c r="B202" s="146" t="s">
        <v>871</v>
      </c>
      <c r="C202" s="147" t="s">
        <v>117</v>
      </c>
      <c r="D202" s="638">
        <v>1</v>
      </c>
      <c r="E202" s="181"/>
      <c r="F202" s="155">
        <f t="shared" ref="F202:F207" si="17">D202*E202</f>
        <v>0</v>
      </c>
      <c r="G202" s="443"/>
      <c r="H202" s="443"/>
      <c r="I202" s="443"/>
      <c r="J202" s="443"/>
      <c r="K202" s="443"/>
      <c r="L202" s="443"/>
      <c r="M202" s="443"/>
      <c r="N202" s="443"/>
      <c r="O202" s="443"/>
      <c r="P202" s="443"/>
      <c r="Q202" s="443"/>
      <c r="R202" s="443"/>
      <c r="S202" s="443"/>
      <c r="T202" s="443"/>
    </row>
    <row r="203" spans="1:20" s="444" customFormat="1" ht="127.5" x14ac:dyDescent="0.2">
      <c r="A203" s="142" t="s">
        <v>121</v>
      </c>
      <c r="B203" s="146" t="s">
        <v>648</v>
      </c>
      <c r="C203" s="147" t="s">
        <v>117</v>
      </c>
      <c r="D203" s="638">
        <v>1</v>
      </c>
      <c r="E203" s="181"/>
      <c r="F203" s="155">
        <f t="shared" si="17"/>
        <v>0</v>
      </c>
      <c r="G203" s="443"/>
      <c r="H203" s="443"/>
      <c r="I203" s="443"/>
      <c r="J203" s="443"/>
      <c r="K203" s="443"/>
      <c r="L203" s="443"/>
      <c r="M203" s="443"/>
      <c r="N203" s="443"/>
      <c r="O203" s="443"/>
      <c r="P203" s="443"/>
      <c r="Q203" s="443"/>
      <c r="R203" s="443"/>
      <c r="S203" s="443"/>
      <c r="T203" s="443"/>
    </row>
    <row r="204" spans="1:20" s="444" customFormat="1" ht="63.75" x14ac:dyDescent="0.2">
      <c r="A204" s="142" t="s">
        <v>649</v>
      </c>
      <c r="B204" s="146" t="s">
        <v>873</v>
      </c>
      <c r="C204" s="147" t="s">
        <v>1</v>
      </c>
      <c r="D204" s="638">
        <v>200</v>
      </c>
      <c r="E204" s="181"/>
      <c r="F204" s="155">
        <f t="shared" si="17"/>
        <v>0</v>
      </c>
      <c r="G204" s="443"/>
      <c r="H204" s="443"/>
      <c r="I204" s="443"/>
      <c r="J204" s="443"/>
      <c r="K204" s="443"/>
      <c r="L204" s="443"/>
      <c r="M204" s="443"/>
      <c r="N204" s="443"/>
      <c r="O204" s="443"/>
      <c r="P204" s="443"/>
      <c r="Q204" s="443"/>
      <c r="R204" s="443"/>
      <c r="S204" s="443"/>
      <c r="T204" s="443"/>
    </row>
    <row r="205" spans="1:20" s="444" customFormat="1" x14ac:dyDescent="0.2">
      <c r="A205" s="142" t="s">
        <v>651</v>
      </c>
      <c r="B205" s="146" t="s">
        <v>652</v>
      </c>
      <c r="C205" s="147" t="s">
        <v>34</v>
      </c>
      <c r="D205" s="638">
        <v>2</v>
      </c>
      <c r="E205" s="181"/>
      <c r="F205" s="155">
        <f t="shared" si="17"/>
        <v>0</v>
      </c>
      <c r="G205" s="443"/>
      <c r="H205" s="443"/>
      <c r="I205" s="443"/>
      <c r="J205" s="443"/>
      <c r="K205" s="443"/>
      <c r="L205" s="443"/>
      <c r="M205" s="443"/>
      <c r="N205" s="443"/>
      <c r="O205" s="443"/>
      <c r="P205" s="443"/>
      <c r="Q205" s="443"/>
      <c r="R205" s="443"/>
      <c r="S205" s="443"/>
      <c r="T205" s="443"/>
    </row>
    <row r="206" spans="1:20" s="444" customFormat="1" ht="25.5" x14ac:dyDescent="0.2">
      <c r="A206" s="142" t="s">
        <v>653</v>
      </c>
      <c r="B206" s="146" t="s">
        <v>654</v>
      </c>
      <c r="C206" s="147" t="s">
        <v>34</v>
      </c>
      <c r="D206" s="638">
        <v>4</v>
      </c>
      <c r="E206" s="181"/>
      <c r="F206" s="155">
        <f t="shared" si="17"/>
        <v>0</v>
      </c>
      <c r="G206" s="443"/>
      <c r="H206" s="443"/>
      <c r="I206" s="443"/>
      <c r="J206" s="443"/>
      <c r="K206" s="443"/>
      <c r="L206" s="443"/>
      <c r="M206" s="443"/>
      <c r="N206" s="443"/>
      <c r="O206" s="443"/>
      <c r="P206" s="443"/>
      <c r="Q206" s="443"/>
      <c r="R206" s="443"/>
      <c r="S206" s="443"/>
      <c r="T206" s="443"/>
    </row>
    <row r="207" spans="1:20" s="444" customFormat="1" ht="26.25" thickBot="1" x14ac:dyDescent="0.25">
      <c r="A207" s="142" t="s">
        <v>655</v>
      </c>
      <c r="B207" s="146" t="s">
        <v>874</v>
      </c>
      <c r="C207" s="147" t="s">
        <v>117</v>
      </c>
      <c r="D207" s="638">
        <v>1</v>
      </c>
      <c r="E207" s="181"/>
      <c r="F207" s="155">
        <f t="shared" si="17"/>
        <v>0</v>
      </c>
      <c r="G207" s="443"/>
      <c r="H207" s="443"/>
      <c r="I207" s="443"/>
      <c r="J207" s="443"/>
      <c r="K207" s="443"/>
      <c r="L207" s="443"/>
      <c r="M207" s="443"/>
      <c r="N207" s="443"/>
      <c r="O207" s="443"/>
      <c r="P207" s="443"/>
      <c r="Q207" s="443"/>
      <c r="R207" s="443"/>
      <c r="S207" s="443"/>
      <c r="T207" s="443"/>
    </row>
    <row r="208" spans="1:20" s="444" customFormat="1" ht="13.5" thickBot="1" x14ac:dyDescent="0.25">
      <c r="A208" s="154"/>
      <c r="B208" s="134"/>
      <c r="C208" s="134"/>
      <c r="D208" s="135"/>
      <c r="E208" s="136" t="s">
        <v>110</v>
      </c>
      <c r="F208" s="137">
        <f>SUM(F202:F207)</f>
        <v>0</v>
      </c>
      <c r="G208" s="443"/>
      <c r="H208" s="443"/>
      <c r="I208" s="443"/>
      <c r="J208" s="443"/>
      <c r="K208" s="443"/>
      <c r="L208" s="443"/>
      <c r="M208" s="443"/>
      <c r="N208" s="443"/>
      <c r="O208" s="443"/>
      <c r="P208" s="443"/>
      <c r="Q208" s="443"/>
      <c r="R208" s="443"/>
      <c r="S208" s="443"/>
      <c r="T208" s="443"/>
    </row>
    <row r="209" spans="1:20" s="444" customFormat="1" x14ac:dyDescent="0.2">
      <c r="A209" s="776"/>
      <c r="B209" s="776"/>
      <c r="C209" s="776"/>
      <c r="D209" s="777"/>
      <c r="E209" s="781"/>
      <c r="F209" s="779"/>
      <c r="G209" s="443"/>
      <c r="H209" s="443"/>
      <c r="I209" s="443"/>
      <c r="J209" s="443"/>
      <c r="K209" s="443"/>
      <c r="L209" s="443"/>
      <c r="M209" s="443"/>
      <c r="N209" s="443"/>
      <c r="O209" s="443"/>
      <c r="P209" s="443"/>
      <c r="Q209" s="443"/>
      <c r="R209" s="443"/>
      <c r="S209" s="443"/>
      <c r="T209" s="443"/>
    </row>
    <row r="210" spans="1:20" s="444" customFormat="1" x14ac:dyDescent="0.2">
      <c r="A210" s="152">
        <v>3.4</v>
      </c>
      <c r="B210" s="152" t="s">
        <v>657</v>
      </c>
      <c r="C210" s="153" t="s">
        <v>24</v>
      </c>
      <c r="D210" s="153" t="s">
        <v>25</v>
      </c>
      <c r="E210" s="153" t="s">
        <v>26</v>
      </c>
      <c r="F210" s="153" t="s">
        <v>27</v>
      </c>
      <c r="G210" s="443"/>
      <c r="H210" s="443"/>
      <c r="I210" s="443"/>
      <c r="J210" s="443"/>
      <c r="K210" s="443"/>
      <c r="L210" s="443"/>
      <c r="M210" s="443"/>
      <c r="N210" s="443"/>
      <c r="O210" s="443"/>
      <c r="P210" s="443"/>
      <c r="Q210" s="443"/>
      <c r="R210" s="443"/>
      <c r="S210" s="443"/>
      <c r="T210" s="443"/>
    </row>
    <row r="211" spans="1:20" s="444" customFormat="1" ht="115.5" thickBot="1" x14ac:dyDescent="0.25">
      <c r="A211" s="142" t="s">
        <v>658</v>
      </c>
      <c r="B211" s="146" t="s">
        <v>659</v>
      </c>
      <c r="C211" s="147" t="s">
        <v>117</v>
      </c>
      <c r="D211" s="147">
        <v>1</v>
      </c>
      <c r="E211" s="181"/>
      <c r="F211" s="155">
        <f>D211*E211</f>
        <v>0</v>
      </c>
      <c r="G211" s="443"/>
      <c r="H211" s="443"/>
      <c r="I211" s="443"/>
      <c r="J211" s="443"/>
      <c r="K211" s="443"/>
      <c r="L211" s="443"/>
      <c r="M211" s="443"/>
      <c r="N211" s="443"/>
      <c r="O211" s="443"/>
      <c r="P211" s="443"/>
      <c r="Q211" s="443"/>
      <c r="R211" s="443"/>
      <c r="S211" s="443"/>
      <c r="T211" s="443"/>
    </row>
    <row r="212" spans="1:20" s="444" customFormat="1" ht="13.5" thickBot="1" x14ac:dyDescent="0.25">
      <c r="A212" s="154"/>
      <c r="B212" s="134"/>
      <c r="C212" s="134"/>
      <c r="D212" s="135"/>
      <c r="E212" s="136" t="s">
        <v>110</v>
      </c>
      <c r="F212" s="137">
        <f>SUM(F211)</f>
        <v>0</v>
      </c>
      <c r="G212" s="443"/>
      <c r="H212" s="443"/>
      <c r="I212" s="443"/>
      <c r="J212" s="443"/>
      <c r="K212" s="443"/>
      <c r="L212" s="443"/>
      <c r="M212" s="443"/>
      <c r="N212" s="443"/>
      <c r="O212" s="443"/>
      <c r="P212" s="443"/>
      <c r="Q212" s="443"/>
      <c r="R212" s="443"/>
      <c r="S212" s="443"/>
      <c r="T212" s="443"/>
    </row>
    <row r="213" spans="1:20" s="444" customFormat="1" ht="13.5" thickBot="1" x14ac:dyDescent="0.25">
      <c r="A213" s="776"/>
      <c r="B213" s="776"/>
      <c r="C213" s="776"/>
      <c r="D213" s="777"/>
      <c r="E213" s="781"/>
      <c r="F213" s="779"/>
      <c r="G213" s="443"/>
      <c r="H213" s="443"/>
      <c r="I213" s="443"/>
      <c r="J213" s="443"/>
      <c r="K213" s="443"/>
      <c r="L213" s="443"/>
      <c r="M213" s="443"/>
      <c r="N213" s="443"/>
      <c r="O213" s="443"/>
      <c r="P213" s="443"/>
      <c r="Q213" s="443"/>
      <c r="R213" s="443"/>
      <c r="S213" s="443"/>
      <c r="T213" s="443"/>
    </row>
    <row r="214" spans="1:20" s="444" customFormat="1" x14ac:dyDescent="0.2">
      <c r="A214" s="157">
        <v>3</v>
      </c>
      <c r="B214" s="970" t="s">
        <v>13</v>
      </c>
      <c r="C214" s="971"/>
      <c r="D214" s="972"/>
      <c r="E214" s="970" t="s">
        <v>27</v>
      </c>
      <c r="F214" s="973"/>
      <c r="G214" s="443"/>
      <c r="H214" s="443"/>
      <c r="I214" s="443"/>
      <c r="J214" s="443"/>
      <c r="K214" s="443"/>
      <c r="L214" s="443"/>
      <c r="M214" s="443"/>
      <c r="N214" s="443"/>
      <c r="O214" s="443"/>
      <c r="P214" s="443"/>
      <c r="Q214" s="443"/>
      <c r="R214" s="443"/>
      <c r="S214" s="443"/>
      <c r="T214" s="443"/>
    </row>
    <row r="215" spans="1:20" s="444" customFormat="1" x14ac:dyDescent="0.2">
      <c r="A215" s="132">
        <f>A178</f>
        <v>3.1</v>
      </c>
      <c r="B215" s="1062" t="str">
        <f>B178</f>
        <v>Furnizime elektrike</v>
      </c>
      <c r="C215" s="1062"/>
      <c r="D215" s="1062"/>
      <c r="E215" s="1088">
        <f>F188</f>
        <v>0</v>
      </c>
      <c r="F215" s="1088"/>
      <c r="G215" s="443"/>
      <c r="H215" s="443"/>
      <c r="I215" s="443"/>
      <c r="J215" s="443"/>
      <c r="K215" s="443"/>
      <c r="L215" s="443"/>
      <c r="M215" s="443"/>
      <c r="N215" s="443"/>
      <c r="O215" s="443"/>
      <c r="P215" s="443"/>
      <c r="Q215" s="443"/>
      <c r="R215" s="443"/>
      <c r="S215" s="443"/>
      <c r="T215" s="443"/>
    </row>
    <row r="216" spans="1:20" s="444" customFormat="1" x14ac:dyDescent="0.2">
      <c r="A216" s="132">
        <f>A190</f>
        <v>3.2</v>
      </c>
      <c r="B216" s="1062" t="str">
        <f>B190</f>
        <v>Trupat Ndriçues</v>
      </c>
      <c r="C216" s="1062"/>
      <c r="D216" s="1062"/>
      <c r="E216" s="1088">
        <f>F199</f>
        <v>0</v>
      </c>
      <c r="F216" s="1088"/>
      <c r="G216" s="443"/>
      <c r="H216" s="443"/>
      <c r="I216" s="443"/>
      <c r="J216" s="443"/>
      <c r="K216" s="443"/>
      <c r="L216" s="443"/>
      <c r="M216" s="443"/>
      <c r="N216" s="443"/>
      <c r="O216" s="443"/>
      <c r="P216" s="443"/>
      <c r="Q216" s="443"/>
      <c r="R216" s="443"/>
      <c r="S216" s="443"/>
      <c r="T216" s="443"/>
    </row>
    <row r="217" spans="1:20" s="444" customFormat="1" x14ac:dyDescent="0.2">
      <c r="A217" s="132">
        <f>A201</f>
        <v>3.3</v>
      </c>
      <c r="B217" s="1062" t="str">
        <f>B201</f>
        <v>Sistemi I tokezimit dhe rrufepritesit</v>
      </c>
      <c r="C217" s="1062"/>
      <c r="D217" s="1062"/>
      <c r="E217" s="1088">
        <f>F208</f>
        <v>0</v>
      </c>
      <c r="F217" s="1088"/>
      <c r="G217" s="443"/>
      <c r="H217" s="443"/>
      <c r="I217" s="443"/>
      <c r="J217" s="443"/>
      <c r="K217" s="443"/>
      <c r="L217" s="443"/>
      <c r="M217" s="443"/>
      <c r="N217" s="443"/>
      <c r="O217" s="443"/>
      <c r="P217" s="443"/>
      <c r="Q217" s="443"/>
      <c r="R217" s="443"/>
      <c r="S217" s="443"/>
      <c r="T217" s="443"/>
    </row>
    <row r="218" spans="1:20" s="444" customFormat="1" x14ac:dyDescent="0.2">
      <c r="A218" s="132">
        <f>A210</f>
        <v>3.4</v>
      </c>
      <c r="B218" s="1062" t="str">
        <f>B210</f>
        <v>Gjeneratori</v>
      </c>
      <c r="C218" s="1062"/>
      <c r="D218" s="1062"/>
      <c r="E218" s="1088">
        <f>F212</f>
        <v>0</v>
      </c>
      <c r="F218" s="1088"/>
      <c r="G218" s="443"/>
      <c r="H218" s="443"/>
      <c r="I218" s="443"/>
      <c r="J218" s="443"/>
      <c r="K218" s="443"/>
      <c r="L218" s="443"/>
      <c r="M218" s="443"/>
      <c r="N218" s="443"/>
      <c r="O218" s="443"/>
      <c r="P218" s="443"/>
      <c r="Q218" s="443"/>
      <c r="R218" s="443"/>
      <c r="S218" s="443"/>
      <c r="T218" s="443"/>
    </row>
    <row r="219" spans="1:20" s="444" customFormat="1" ht="13.5" thickBot="1" x14ac:dyDescent="0.25">
      <c r="A219" s="782">
        <v>3</v>
      </c>
      <c r="B219" s="1114" t="s">
        <v>14</v>
      </c>
      <c r="C219" s="1115"/>
      <c r="D219" s="1116"/>
      <c r="E219" s="1117">
        <f>SUM(E215:F218)</f>
        <v>0</v>
      </c>
      <c r="F219" s="1118"/>
      <c r="G219" s="443"/>
      <c r="H219" s="443"/>
      <c r="I219" s="443"/>
      <c r="J219" s="443"/>
      <c r="K219" s="443"/>
      <c r="L219" s="443"/>
      <c r="M219" s="443"/>
      <c r="N219" s="443"/>
      <c r="O219" s="443"/>
      <c r="P219" s="443"/>
      <c r="Q219" s="443"/>
      <c r="R219" s="443"/>
      <c r="S219" s="443"/>
      <c r="T219" s="443"/>
    </row>
    <row r="220" spans="1:20" s="444" customFormat="1" ht="13.5" thickBot="1" x14ac:dyDescent="0.25">
      <c r="A220" s="776"/>
      <c r="B220" s="776"/>
      <c r="C220" s="776"/>
      <c r="D220" s="777"/>
      <c r="E220" s="781"/>
      <c r="F220" s="779"/>
      <c r="G220" s="443"/>
      <c r="H220" s="443"/>
      <c r="I220" s="443"/>
      <c r="J220" s="443"/>
      <c r="K220" s="443"/>
      <c r="L220" s="443"/>
      <c r="M220" s="443"/>
      <c r="N220" s="443"/>
      <c r="O220" s="443"/>
      <c r="P220" s="443"/>
      <c r="Q220" s="443"/>
      <c r="R220" s="443"/>
      <c r="S220" s="443"/>
      <c r="T220" s="443"/>
    </row>
    <row r="221" spans="1:20" s="444" customFormat="1" x14ac:dyDescent="0.2">
      <c r="A221" s="100"/>
      <c r="B221" s="977" t="s">
        <v>72</v>
      </c>
      <c r="C221" s="977"/>
      <c r="D221" s="978"/>
      <c r="E221" s="1033" t="s">
        <v>27</v>
      </c>
      <c r="F221" s="1034"/>
      <c r="G221" s="443"/>
      <c r="H221" s="443"/>
      <c r="I221" s="443"/>
      <c r="J221" s="443"/>
      <c r="K221" s="443"/>
      <c r="L221" s="443"/>
      <c r="M221" s="443"/>
      <c r="N221" s="443"/>
      <c r="O221" s="443"/>
      <c r="P221" s="443"/>
      <c r="Q221" s="443"/>
      <c r="R221" s="443"/>
      <c r="S221" s="443"/>
      <c r="T221" s="443"/>
    </row>
    <row r="222" spans="1:20" s="444" customFormat="1" x14ac:dyDescent="0.2">
      <c r="A222" s="32">
        <f>A11</f>
        <v>1</v>
      </c>
      <c r="B222" s="925" t="str">
        <f>B11</f>
        <v xml:space="preserve">Punët e Arkitekturës </v>
      </c>
      <c r="C222" s="926"/>
      <c r="D222" s="927"/>
      <c r="E222" s="928">
        <f>E120</f>
        <v>0</v>
      </c>
      <c r="F222" s="1066"/>
      <c r="G222" s="473"/>
      <c r="H222" s="443"/>
      <c r="I222" s="443"/>
      <c r="J222" s="443"/>
      <c r="K222" s="443"/>
      <c r="L222" s="443"/>
      <c r="M222" s="443"/>
      <c r="N222" s="443"/>
      <c r="O222" s="443"/>
      <c r="P222" s="443"/>
      <c r="Q222" s="443"/>
      <c r="R222" s="443"/>
      <c r="S222" s="443"/>
      <c r="T222" s="443"/>
    </row>
    <row r="223" spans="1:20" s="444" customFormat="1" x14ac:dyDescent="0.2">
      <c r="A223" s="32">
        <f>$A$122</f>
        <v>2</v>
      </c>
      <c r="B223" s="925" t="str">
        <f>$B$122</f>
        <v>Punët e Makinerisë</v>
      </c>
      <c r="C223" s="926"/>
      <c r="D223" s="927"/>
      <c r="E223" s="928">
        <f>E175</f>
        <v>0</v>
      </c>
      <c r="F223" s="1066"/>
      <c r="G223" s="473"/>
      <c r="H223" s="443"/>
      <c r="I223" s="443"/>
      <c r="J223" s="443"/>
      <c r="K223" s="443"/>
      <c r="L223" s="443"/>
      <c r="M223" s="443"/>
      <c r="N223" s="443"/>
      <c r="O223" s="443"/>
      <c r="P223" s="443"/>
      <c r="Q223" s="443"/>
      <c r="R223" s="443"/>
      <c r="S223" s="443"/>
      <c r="T223" s="443"/>
    </row>
    <row r="224" spans="1:20" s="444" customFormat="1" ht="13.5" thickBot="1" x14ac:dyDescent="0.25">
      <c r="A224" s="101">
        <f>A177</f>
        <v>3</v>
      </c>
      <c r="B224" s="1067" t="str">
        <f>B177</f>
        <v>Punët e Elektrikës</v>
      </c>
      <c r="C224" s="1068"/>
      <c r="D224" s="1069"/>
      <c r="E224" s="1070">
        <f>E219</f>
        <v>0</v>
      </c>
      <c r="F224" s="1071"/>
      <c r="G224" s="443"/>
      <c r="H224" s="443"/>
      <c r="I224" s="443"/>
      <c r="J224" s="443"/>
      <c r="K224" s="443"/>
      <c r="L224" s="443"/>
      <c r="M224" s="443"/>
      <c r="N224" s="443"/>
      <c r="O224" s="443"/>
      <c r="P224" s="443"/>
      <c r="Q224" s="443"/>
      <c r="R224" s="443"/>
      <c r="S224" s="443"/>
      <c r="T224" s="443"/>
    </row>
    <row r="225" spans="1:21" s="444" customFormat="1" ht="13.5" thickBot="1" x14ac:dyDescent="0.25">
      <c r="A225" s="102"/>
      <c r="B225" s="940" t="s">
        <v>16</v>
      </c>
      <c r="C225" s="941"/>
      <c r="D225" s="942"/>
      <c r="E225" s="837">
        <f>SUM(E222:F224)</f>
        <v>0</v>
      </c>
      <c r="F225" s="839"/>
      <c r="G225" s="443"/>
      <c r="H225" s="443"/>
      <c r="I225" s="443"/>
      <c r="J225" s="443"/>
      <c r="K225" s="443"/>
      <c r="L225" s="443"/>
      <c r="M225" s="443"/>
      <c r="N225" s="443"/>
      <c r="O225" s="443"/>
      <c r="P225" s="443"/>
      <c r="Q225" s="443"/>
      <c r="R225" s="443"/>
      <c r="S225" s="443"/>
      <c r="T225" s="443"/>
    </row>
    <row r="226" spans="1:21" s="444" customFormat="1" x14ac:dyDescent="0.2">
      <c r="A226" s="645"/>
      <c r="B226" s="645"/>
      <c r="C226" s="645"/>
      <c r="D226" s="645"/>
      <c r="E226" s="783"/>
      <c r="F226" s="783"/>
      <c r="G226" s="443"/>
      <c r="H226" s="443"/>
      <c r="I226" s="443"/>
      <c r="J226" s="443"/>
      <c r="K226" s="443"/>
      <c r="L226" s="443"/>
      <c r="M226" s="443"/>
      <c r="N226" s="443"/>
      <c r="O226" s="443"/>
      <c r="P226" s="443"/>
      <c r="Q226" s="443"/>
      <c r="R226" s="443"/>
      <c r="S226" s="443"/>
      <c r="T226" s="443"/>
    </row>
    <row r="227" spans="1:21" s="444" customFormat="1" x14ac:dyDescent="0.2">
      <c r="A227" s="645"/>
      <c r="B227" s="645"/>
      <c r="C227" s="645"/>
      <c r="D227" s="645"/>
      <c r="E227" s="783"/>
      <c r="F227" s="783"/>
      <c r="G227" s="443"/>
      <c r="H227" s="443"/>
      <c r="I227" s="443"/>
      <c r="J227" s="443"/>
      <c r="K227" s="443"/>
      <c r="L227" s="443"/>
      <c r="M227" s="443"/>
      <c r="N227" s="443"/>
      <c r="O227" s="443"/>
      <c r="P227" s="443"/>
      <c r="Q227" s="443"/>
      <c r="R227" s="443"/>
      <c r="S227" s="443"/>
      <c r="T227" s="443"/>
    </row>
    <row r="228" spans="1:21" x14ac:dyDescent="0.2">
      <c r="B228" s="948" t="s">
        <v>1038</v>
      </c>
      <c r="C228" s="948"/>
      <c r="D228" s="948"/>
      <c r="E228" s="948"/>
      <c r="G228" s="432"/>
      <c r="H228" s="432"/>
      <c r="I228" s="432"/>
      <c r="J228" s="432"/>
      <c r="K228" s="432"/>
      <c r="L228" s="432"/>
      <c r="M228" s="432"/>
      <c r="N228" s="432"/>
      <c r="O228" s="432"/>
      <c r="P228" s="432"/>
      <c r="Q228" s="432"/>
      <c r="R228" s="432"/>
      <c r="S228" s="432"/>
      <c r="T228" s="432"/>
      <c r="U228" s="432"/>
    </row>
    <row r="229" spans="1:21" x14ac:dyDescent="0.2">
      <c r="G229" s="432"/>
      <c r="H229" s="432"/>
      <c r="I229" s="432"/>
      <c r="J229" s="432"/>
      <c r="K229" s="432"/>
      <c r="L229" s="432"/>
      <c r="M229" s="432"/>
      <c r="N229" s="432"/>
      <c r="O229" s="432"/>
      <c r="P229" s="432"/>
      <c r="Q229" s="432"/>
      <c r="R229" s="432"/>
      <c r="S229" s="432"/>
      <c r="T229" s="432"/>
      <c r="U229" s="432"/>
    </row>
    <row r="230" spans="1:21" x14ac:dyDescent="0.2">
      <c r="G230" s="432"/>
      <c r="H230" s="432"/>
      <c r="I230" s="432"/>
      <c r="J230" s="432"/>
      <c r="K230" s="432"/>
      <c r="L230" s="432"/>
      <c r="M230" s="432"/>
      <c r="N230" s="432"/>
      <c r="O230" s="432"/>
      <c r="P230" s="432"/>
      <c r="Q230" s="432"/>
      <c r="R230" s="432"/>
      <c r="S230" s="432"/>
      <c r="T230" s="432"/>
      <c r="U230" s="432"/>
    </row>
    <row r="231" spans="1:21" x14ac:dyDescent="0.2">
      <c r="G231" s="432"/>
      <c r="H231" s="432"/>
      <c r="I231" s="432"/>
      <c r="J231" s="432"/>
      <c r="K231" s="432"/>
      <c r="L231" s="432"/>
      <c r="M231" s="432"/>
      <c r="N231" s="432"/>
      <c r="O231" s="432"/>
      <c r="P231" s="432"/>
      <c r="Q231" s="432"/>
      <c r="R231" s="432"/>
      <c r="S231" s="432"/>
      <c r="T231" s="432"/>
      <c r="U231" s="432"/>
    </row>
    <row r="232" spans="1:21" x14ac:dyDescent="0.2">
      <c r="G232" s="432"/>
      <c r="H232" s="432"/>
      <c r="I232" s="432"/>
      <c r="J232" s="432"/>
      <c r="K232" s="432"/>
      <c r="L232" s="432"/>
      <c r="M232" s="432"/>
      <c r="N232" s="432"/>
      <c r="O232" s="432"/>
      <c r="P232" s="432"/>
      <c r="Q232" s="432"/>
      <c r="R232" s="432"/>
      <c r="S232" s="432"/>
      <c r="T232" s="432"/>
      <c r="U232" s="432"/>
    </row>
    <row r="233" spans="1:21" x14ac:dyDescent="0.2">
      <c r="G233" s="432"/>
      <c r="H233" s="432"/>
      <c r="I233" s="432"/>
      <c r="J233" s="432"/>
      <c r="K233" s="432"/>
      <c r="L233" s="432"/>
      <c r="M233" s="432"/>
      <c r="N233" s="432"/>
      <c r="O233" s="432"/>
      <c r="P233" s="432"/>
      <c r="Q233" s="432"/>
      <c r="R233" s="432"/>
      <c r="S233" s="432"/>
      <c r="T233" s="432"/>
      <c r="U233" s="432"/>
    </row>
    <row r="234" spans="1:21" x14ac:dyDescent="0.2">
      <c r="G234" s="432"/>
      <c r="H234" s="432"/>
      <c r="I234" s="432"/>
      <c r="J234" s="432"/>
      <c r="K234" s="432"/>
      <c r="L234" s="432"/>
      <c r="M234" s="432"/>
      <c r="N234" s="432"/>
      <c r="O234" s="432"/>
      <c r="P234" s="432"/>
      <c r="Q234" s="432"/>
      <c r="R234" s="432"/>
      <c r="S234" s="432"/>
      <c r="T234" s="432"/>
      <c r="U234" s="432"/>
    </row>
    <row r="235" spans="1:21" x14ac:dyDescent="0.2">
      <c r="G235" s="432"/>
      <c r="H235" s="432"/>
      <c r="I235" s="432"/>
      <c r="J235" s="432"/>
      <c r="K235" s="432"/>
      <c r="L235" s="432"/>
      <c r="M235" s="432"/>
      <c r="N235" s="432"/>
      <c r="O235" s="432"/>
      <c r="P235" s="432"/>
      <c r="Q235" s="432"/>
      <c r="R235" s="432"/>
      <c r="S235" s="432"/>
      <c r="T235" s="432"/>
      <c r="U235" s="432"/>
    </row>
    <row r="236" spans="1:21" x14ac:dyDescent="0.2">
      <c r="G236" s="432"/>
      <c r="H236" s="432"/>
      <c r="I236" s="432"/>
      <c r="J236" s="432"/>
      <c r="K236" s="432"/>
      <c r="L236" s="432"/>
      <c r="M236" s="432"/>
      <c r="N236" s="432"/>
      <c r="O236" s="432"/>
      <c r="P236" s="432"/>
      <c r="Q236" s="432"/>
      <c r="R236" s="432"/>
      <c r="S236" s="432"/>
      <c r="T236" s="432"/>
      <c r="U236" s="432"/>
    </row>
    <row r="237" spans="1:21" x14ac:dyDescent="0.2">
      <c r="G237" s="432"/>
      <c r="H237" s="432"/>
      <c r="I237" s="432"/>
      <c r="J237" s="432"/>
      <c r="K237" s="432"/>
      <c r="L237" s="432"/>
      <c r="M237" s="432"/>
      <c r="N237" s="432"/>
      <c r="O237" s="432"/>
      <c r="P237" s="432"/>
      <c r="Q237" s="432"/>
      <c r="R237" s="432"/>
      <c r="S237" s="432"/>
      <c r="T237" s="432"/>
      <c r="U237" s="432"/>
    </row>
    <row r="238" spans="1:21" x14ac:dyDescent="0.2">
      <c r="G238" s="432"/>
      <c r="H238" s="432"/>
      <c r="I238" s="432"/>
      <c r="J238" s="432"/>
      <c r="K238" s="432"/>
      <c r="L238" s="432"/>
      <c r="M238" s="432"/>
      <c r="N238" s="432"/>
      <c r="O238" s="432"/>
      <c r="P238" s="432"/>
      <c r="Q238" s="432"/>
      <c r="R238" s="432"/>
      <c r="S238" s="432"/>
      <c r="T238" s="432"/>
      <c r="U238" s="432"/>
    </row>
    <row r="239" spans="1:21" x14ac:dyDescent="0.2">
      <c r="G239" s="432"/>
      <c r="H239" s="432"/>
      <c r="I239" s="432"/>
      <c r="J239" s="432"/>
      <c r="K239" s="432"/>
      <c r="L239" s="432"/>
      <c r="M239" s="432"/>
      <c r="N239" s="432"/>
      <c r="O239" s="432"/>
      <c r="P239" s="432"/>
      <c r="Q239" s="432"/>
      <c r="R239" s="432"/>
      <c r="S239" s="432"/>
      <c r="T239" s="432"/>
      <c r="U239" s="432"/>
    </row>
    <row r="240" spans="1:21" x14ac:dyDescent="0.2">
      <c r="G240" s="432"/>
      <c r="H240" s="432"/>
      <c r="I240" s="432"/>
      <c r="J240" s="432"/>
      <c r="K240" s="432"/>
      <c r="L240" s="432"/>
      <c r="M240" s="432"/>
      <c r="N240" s="432"/>
      <c r="O240" s="432"/>
      <c r="P240" s="432"/>
      <c r="Q240" s="432"/>
      <c r="R240" s="432"/>
      <c r="S240" s="432"/>
      <c r="T240" s="432"/>
      <c r="U240" s="432"/>
    </row>
    <row r="241" spans="7:21" x14ac:dyDescent="0.2">
      <c r="G241" s="432"/>
      <c r="H241" s="432"/>
      <c r="I241" s="432"/>
      <c r="J241" s="432"/>
      <c r="K241" s="432"/>
      <c r="L241" s="432"/>
      <c r="M241" s="432"/>
      <c r="N241" s="432"/>
      <c r="O241" s="432"/>
      <c r="P241" s="432"/>
      <c r="Q241" s="432"/>
      <c r="R241" s="432"/>
      <c r="S241" s="432"/>
      <c r="T241" s="432"/>
      <c r="U241" s="432"/>
    </row>
    <row r="242" spans="7:21" x14ac:dyDescent="0.2">
      <c r="G242" s="432"/>
      <c r="H242" s="432"/>
      <c r="I242" s="432"/>
      <c r="J242" s="432"/>
      <c r="K242" s="432"/>
      <c r="L242" s="432"/>
      <c r="M242" s="432"/>
      <c r="N242" s="432"/>
      <c r="O242" s="432"/>
      <c r="P242" s="432"/>
      <c r="Q242" s="432"/>
      <c r="R242" s="432"/>
      <c r="S242" s="432"/>
      <c r="T242" s="432"/>
      <c r="U242" s="432"/>
    </row>
    <row r="243" spans="7:21" x14ac:dyDescent="0.2">
      <c r="G243" s="432"/>
      <c r="H243" s="432"/>
      <c r="I243" s="432"/>
      <c r="J243" s="432"/>
      <c r="K243" s="432"/>
      <c r="L243" s="432"/>
      <c r="M243" s="432"/>
      <c r="N243" s="432"/>
      <c r="O243" s="432"/>
      <c r="P243" s="432"/>
      <c r="Q243" s="432"/>
      <c r="R243" s="432"/>
      <c r="S243" s="432"/>
      <c r="T243" s="432"/>
      <c r="U243" s="432"/>
    </row>
    <row r="244" spans="7:21" x14ac:dyDescent="0.2">
      <c r="G244" s="432"/>
      <c r="H244" s="432"/>
      <c r="I244" s="432"/>
      <c r="J244" s="432"/>
      <c r="K244" s="432"/>
      <c r="L244" s="432"/>
      <c r="M244" s="432"/>
      <c r="N244" s="432"/>
      <c r="O244" s="432"/>
      <c r="P244" s="432"/>
      <c r="Q244" s="432"/>
      <c r="R244" s="432"/>
      <c r="S244" s="432"/>
      <c r="T244" s="432"/>
      <c r="U244" s="432"/>
    </row>
    <row r="245" spans="7:21" x14ac:dyDescent="0.2">
      <c r="G245" s="432"/>
      <c r="H245" s="432"/>
      <c r="I245" s="432"/>
      <c r="J245" s="432"/>
      <c r="K245" s="432"/>
      <c r="L245" s="432"/>
      <c r="M245" s="432"/>
      <c r="N245" s="432"/>
      <c r="O245" s="432"/>
      <c r="P245" s="432"/>
      <c r="Q245" s="432"/>
      <c r="R245" s="432"/>
      <c r="S245" s="432"/>
      <c r="T245" s="432"/>
      <c r="U245" s="432"/>
    </row>
    <row r="246" spans="7:21" x14ac:dyDescent="0.2">
      <c r="G246" s="432"/>
      <c r="H246" s="432"/>
      <c r="I246" s="432"/>
      <c r="J246" s="432"/>
      <c r="K246" s="432"/>
      <c r="L246" s="432"/>
      <c r="M246" s="432"/>
      <c r="N246" s="432"/>
      <c r="O246" s="432"/>
      <c r="P246" s="432"/>
      <c r="Q246" s="432"/>
      <c r="R246" s="432"/>
      <c r="S246" s="432"/>
      <c r="T246" s="432"/>
      <c r="U246" s="432"/>
    </row>
    <row r="247" spans="7:21" x14ac:dyDescent="0.2">
      <c r="G247" s="432"/>
      <c r="H247" s="432"/>
      <c r="I247" s="432"/>
      <c r="J247" s="432"/>
      <c r="K247" s="432"/>
      <c r="L247" s="432"/>
      <c r="M247" s="432"/>
      <c r="N247" s="432"/>
      <c r="O247" s="432"/>
      <c r="P247" s="432"/>
      <c r="Q247" s="432"/>
      <c r="R247" s="432"/>
      <c r="S247" s="432"/>
      <c r="T247" s="432"/>
      <c r="U247" s="432"/>
    </row>
    <row r="248" spans="7:21" x14ac:dyDescent="0.2">
      <c r="G248" s="432"/>
      <c r="H248" s="432"/>
      <c r="I248" s="432"/>
      <c r="J248" s="432"/>
      <c r="K248" s="432"/>
      <c r="L248" s="432"/>
      <c r="M248" s="432"/>
      <c r="N248" s="432"/>
      <c r="O248" s="432"/>
      <c r="P248" s="432"/>
      <c r="Q248" s="432"/>
      <c r="R248" s="432"/>
      <c r="S248" s="432"/>
      <c r="T248" s="432"/>
      <c r="U248" s="432"/>
    </row>
    <row r="249" spans="7:21" x14ac:dyDescent="0.2">
      <c r="G249" s="432"/>
      <c r="H249" s="432"/>
      <c r="I249" s="432"/>
      <c r="J249" s="432"/>
      <c r="K249" s="432"/>
      <c r="L249" s="432"/>
      <c r="M249" s="432"/>
      <c r="N249" s="432"/>
      <c r="O249" s="432"/>
      <c r="P249" s="432"/>
      <c r="Q249" s="432"/>
      <c r="R249" s="432"/>
      <c r="S249" s="432"/>
      <c r="T249" s="432"/>
      <c r="U249" s="432"/>
    </row>
    <row r="250" spans="7:21" x14ac:dyDescent="0.2">
      <c r="G250" s="432"/>
      <c r="H250" s="432"/>
      <c r="I250" s="432"/>
      <c r="J250" s="432"/>
      <c r="K250" s="432"/>
      <c r="L250" s="432"/>
      <c r="M250" s="432"/>
      <c r="N250" s="432"/>
      <c r="O250" s="432"/>
      <c r="P250" s="432"/>
      <c r="Q250" s="432"/>
      <c r="R250" s="432"/>
      <c r="S250" s="432"/>
      <c r="T250" s="432"/>
      <c r="U250" s="432"/>
    </row>
    <row r="251" spans="7:21" x14ac:dyDescent="0.2">
      <c r="G251" s="432"/>
      <c r="H251" s="432"/>
      <c r="I251" s="432"/>
      <c r="J251" s="432"/>
      <c r="K251" s="432"/>
      <c r="L251" s="432"/>
      <c r="M251" s="432"/>
      <c r="N251" s="432"/>
      <c r="O251" s="432"/>
      <c r="P251" s="432"/>
      <c r="Q251" s="432"/>
      <c r="R251" s="432"/>
      <c r="S251" s="432"/>
      <c r="T251" s="432"/>
      <c r="U251" s="432"/>
    </row>
    <row r="252" spans="7:21" x14ac:dyDescent="0.2">
      <c r="G252" s="432"/>
      <c r="H252" s="432"/>
      <c r="I252" s="432"/>
      <c r="J252" s="432"/>
      <c r="K252" s="432"/>
      <c r="L252" s="432"/>
      <c r="M252" s="432"/>
      <c r="N252" s="432"/>
      <c r="O252" s="432"/>
      <c r="P252" s="432"/>
      <c r="Q252" s="432"/>
      <c r="R252" s="432"/>
      <c r="S252" s="432"/>
      <c r="T252" s="432"/>
      <c r="U252" s="432"/>
    </row>
    <row r="253" spans="7:21" x14ac:dyDescent="0.2">
      <c r="G253" s="432"/>
      <c r="H253" s="432"/>
      <c r="I253" s="432"/>
      <c r="J253" s="432"/>
      <c r="K253" s="432"/>
      <c r="L253" s="432"/>
      <c r="M253" s="432"/>
      <c r="N253" s="432"/>
      <c r="O253" s="432"/>
      <c r="P253" s="432"/>
      <c r="Q253" s="432"/>
      <c r="R253" s="432"/>
      <c r="S253" s="432"/>
      <c r="T253" s="432"/>
      <c r="U253" s="432"/>
    </row>
    <row r="254" spans="7:21" x14ac:dyDescent="0.2">
      <c r="G254" s="432"/>
      <c r="H254" s="432"/>
      <c r="I254" s="432"/>
      <c r="J254" s="432"/>
      <c r="K254" s="432"/>
      <c r="L254" s="432"/>
      <c r="M254" s="432"/>
      <c r="N254" s="432"/>
      <c r="O254" s="432"/>
      <c r="P254" s="432"/>
      <c r="Q254" s="432"/>
      <c r="R254" s="432"/>
      <c r="S254" s="432"/>
      <c r="T254" s="432"/>
      <c r="U254" s="432"/>
    </row>
    <row r="255" spans="7:21" x14ac:dyDescent="0.2">
      <c r="G255" s="432"/>
      <c r="H255" s="432"/>
      <c r="I255" s="432"/>
      <c r="J255" s="432"/>
      <c r="K255" s="432"/>
      <c r="L255" s="432"/>
      <c r="M255" s="432"/>
      <c r="N255" s="432"/>
      <c r="O255" s="432"/>
      <c r="P255" s="432"/>
      <c r="Q255" s="432"/>
      <c r="R255" s="432"/>
      <c r="S255" s="432"/>
      <c r="T255" s="432"/>
      <c r="U255" s="432"/>
    </row>
    <row r="256" spans="7:21" x14ac:dyDescent="0.2">
      <c r="G256" s="432"/>
      <c r="H256" s="432"/>
      <c r="I256" s="432"/>
      <c r="J256" s="432"/>
      <c r="K256" s="432"/>
      <c r="L256" s="432"/>
      <c r="M256" s="432"/>
      <c r="N256" s="432"/>
      <c r="O256" s="432"/>
      <c r="P256" s="432"/>
      <c r="Q256" s="432"/>
      <c r="R256" s="432"/>
      <c r="S256" s="432"/>
      <c r="T256" s="432"/>
      <c r="U256" s="432"/>
    </row>
    <row r="257" spans="7:21" x14ac:dyDescent="0.2">
      <c r="G257" s="432"/>
      <c r="H257" s="432"/>
      <c r="I257" s="432"/>
      <c r="J257" s="432"/>
      <c r="K257" s="432"/>
      <c r="L257" s="432"/>
      <c r="M257" s="432"/>
      <c r="N257" s="432"/>
      <c r="O257" s="432"/>
      <c r="P257" s="432"/>
      <c r="Q257" s="432"/>
      <c r="R257" s="432"/>
      <c r="S257" s="432"/>
      <c r="T257" s="432"/>
      <c r="U257" s="432"/>
    </row>
    <row r="258" spans="7:21" x14ac:dyDescent="0.2">
      <c r="G258" s="432"/>
      <c r="H258" s="432"/>
      <c r="I258" s="432"/>
      <c r="J258" s="432"/>
      <c r="K258" s="432"/>
      <c r="L258" s="432"/>
      <c r="M258" s="432"/>
      <c r="N258" s="432"/>
      <c r="O258" s="432"/>
      <c r="P258" s="432"/>
      <c r="Q258" s="432"/>
      <c r="R258" s="432"/>
      <c r="S258" s="432"/>
      <c r="T258" s="432"/>
      <c r="U258" s="432"/>
    </row>
    <row r="259" spans="7:21" x14ac:dyDescent="0.2">
      <c r="G259" s="432"/>
      <c r="H259" s="432"/>
      <c r="I259" s="432"/>
      <c r="J259" s="432"/>
      <c r="K259" s="432"/>
      <c r="L259" s="432"/>
      <c r="M259" s="432"/>
      <c r="N259" s="432"/>
      <c r="O259" s="432"/>
      <c r="P259" s="432"/>
      <c r="Q259" s="432"/>
      <c r="R259" s="432"/>
      <c r="S259" s="432"/>
      <c r="T259" s="432"/>
      <c r="U259" s="432"/>
    </row>
    <row r="260" spans="7:21" x14ac:dyDescent="0.2">
      <c r="G260" s="432"/>
      <c r="H260" s="432"/>
      <c r="I260" s="432"/>
      <c r="J260" s="432"/>
      <c r="K260" s="432"/>
      <c r="L260" s="432"/>
      <c r="M260" s="432"/>
      <c r="N260" s="432"/>
      <c r="O260" s="432"/>
      <c r="P260" s="432"/>
      <c r="Q260" s="432"/>
      <c r="R260" s="432"/>
      <c r="S260" s="432"/>
      <c r="T260" s="432"/>
      <c r="U260" s="432"/>
    </row>
    <row r="261" spans="7:21" x14ac:dyDescent="0.2">
      <c r="G261" s="432"/>
      <c r="H261" s="432"/>
      <c r="I261" s="432"/>
      <c r="J261" s="432"/>
      <c r="K261" s="432"/>
      <c r="L261" s="432"/>
      <c r="M261" s="432"/>
      <c r="N261" s="432"/>
      <c r="O261" s="432"/>
      <c r="P261" s="432"/>
      <c r="Q261" s="432"/>
      <c r="R261" s="432"/>
      <c r="S261" s="432"/>
      <c r="T261" s="432"/>
      <c r="U261" s="432"/>
    </row>
    <row r="262" spans="7:21" x14ac:dyDescent="0.2">
      <c r="G262" s="432"/>
      <c r="H262" s="432"/>
      <c r="I262" s="432"/>
      <c r="J262" s="432"/>
      <c r="K262" s="432"/>
      <c r="L262" s="432"/>
      <c r="M262" s="432"/>
      <c r="N262" s="432"/>
      <c r="O262" s="432"/>
      <c r="P262" s="432"/>
      <c r="Q262" s="432"/>
      <c r="R262" s="432"/>
      <c r="S262" s="432"/>
      <c r="T262" s="432"/>
      <c r="U262" s="432"/>
    </row>
    <row r="263" spans="7:21" x14ac:dyDescent="0.2">
      <c r="G263" s="432"/>
      <c r="H263" s="432"/>
      <c r="I263" s="432"/>
      <c r="J263" s="432"/>
      <c r="K263" s="432"/>
      <c r="L263" s="432"/>
      <c r="M263" s="432"/>
      <c r="N263" s="432"/>
      <c r="O263" s="432"/>
      <c r="P263" s="432"/>
      <c r="Q263" s="432"/>
      <c r="R263" s="432"/>
      <c r="S263" s="432"/>
      <c r="T263" s="432"/>
      <c r="U263" s="432"/>
    </row>
    <row r="264" spans="7:21" x14ac:dyDescent="0.2">
      <c r="G264" s="432"/>
      <c r="H264" s="432"/>
      <c r="I264" s="432"/>
      <c r="J264" s="432"/>
      <c r="K264" s="432"/>
      <c r="L264" s="432"/>
      <c r="M264" s="432"/>
      <c r="N264" s="432"/>
      <c r="O264" s="432"/>
      <c r="P264" s="432"/>
      <c r="Q264" s="432"/>
      <c r="R264" s="432"/>
      <c r="S264" s="432"/>
      <c r="T264" s="432"/>
      <c r="U264" s="432"/>
    </row>
    <row r="265" spans="7:21" x14ac:dyDescent="0.2">
      <c r="G265" s="432"/>
      <c r="H265" s="432"/>
      <c r="I265" s="432"/>
      <c r="J265" s="432"/>
      <c r="K265" s="432"/>
      <c r="L265" s="432"/>
      <c r="M265" s="432"/>
      <c r="N265" s="432"/>
      <c r="O265" s="432"/>
      <c r="P265" s="432"/>
      <c r="Q265" s="432"/>
      <c r="R265" s="432"/>
      <c r="S265" s="432"/>
      <c r="T265" s="432"/>
      <c r="U265" s="432"/>
    </row>
    <row r="266" spans="7:21" x14ac:dyDescent="0.2">
      <c r="G266" s="432"/>
      <c r="H266" s="432"/>
      <c r="I266" s="432"/>
      <c r="J266" s="432"/>
      <c r="K266" s="432"/>
      <c r="L266" s="432"/>
      <c r="M266" s="432"/>
      <c r="N266" s="432"/>
      <c r="O266" s="432"/>
      <c r="P266" s="432"/>
      <c r="Q266" s="432"/>
      <c r="R266" s="432"/>
      <c r="S266" s="432"/>
      <c r="T266" s="432"/>
      <c r="U266" s="432"/>
    </row>
    <row r="267" spans="7:21" x14ac:dyDescent="0.2">
      <c r="G267" s="432"/>
      <c r="H267" s="432"/>
      <c r="I267" s="432"/>
      <c r="J267" s="432"/>
      <c r="K267" s="432"/>
      <c r="L267" s="432"/>
      <c r="M267" s="432"/>
      <c r="N267" s="432"/>
      <c r="O267" s="432"/>
      <c r="P267" s="432"/>
      <c r="Q267" s="432"/>
      <c r="R267" s="432"/>
      <c r="S267" s="432"/>
      <c r="T267" s="432"/>
      <c r="U267" s="432"/>
    </row>
    <row r="268" spans="7:21" x14ac:dyDescent="0.2">
      <c r="G268" s="432"/>
      <c r="H268" s="432"/>
      <c r="I268" s="432"/>
      <c r="J268" s="432"/>
      <c r="K268" s="432"/>
      <c r="L268" s="432"/>
      <c r="M268" s="432"/>
      <c r="N268" s="432"/>
      <c r="O268" s="432"/>
      <c r="P268" s="432"/>
      <c r="Q268" s="432"/>
      <c r="R268" s="432"/>
      <c r="S268" s="432"/>
      <c r="T268" s="432"/>
      <c r="U268" s="432"/>
    </row>
    <row r="269" spans="7:21" x14ac:dyDescent="0.2">
      <c r="G269" s="432"/>
      <c r="H269" s="432"/>
      <c r="I269" s="432"/>
      <c r="J269" s="432"/>
      <c r="K269" s="432"/>
      <c r="L269" s="432"/>
      <c r="M269" s="432"/>
      <c r="N269" s="432"/>
      <c r="O269" s="432"/>
      <c r="P269" s="432"/>
      <c r="Q269" s="432"/>
      <c r="R269" s="432"/>
      <c r="S269" s="432"/>
      <c r="T269" s="432"/>
      <c r="U269" s="432"/>
    </row>
    <row r="270" spans="7:21" x14ac:dyDescent="0.2">
      <c r="G270" s="432"/>
      <c r="H270" s="432"/>
      <c r="I270" s="432"/>
      <c r="J270" s="432"/>
      <c r="K270" s="432"/>
      <c r="L270" s="432"/>
      <c r="M270" s="432"/>
      <c r="N270" s="432"/>
      <c r="O270" s="432"/>
      <c r="P270" s="432"/>
      <c r="Q270" s="432"/>
      <c r="R270" s="432"/>
      <c r="S270" s="432"/>
      <c r="T270" s="432"/>
      <c r="U270" s="432"/>
    </row>
    <row r="271" spans="7:21" x14ac:dyDescent="0.2">
      <c r="G271" s="432"/>
      <c r="H271" s="432"/>
      <c r="I271" s="432"/>
      <c r="J271" s="432"/>
      <c r="K271" s="432"/>
      <c r="L271" s="432"/>
      <c r="M271" s="432"/>
      <c r="N271" s="432"/>
      <c r="O271" s="432"/>
      <c r="P271" s="432"/>
      <c r="Q271" s="432"/>
      <c r="R271" s="432"/>
      <c r="S271" s="432"/>
      <c r="T271" s="432"/>
      <c r="U271" s="432"/>
    </row>
    <row r="272" spans="7:21" x14ac:dyDescent="0.2">
      <c r="G272" s="432"/>
      <c r="H272" s="432"/>
      <c r="I272" s="432"/>
      <c r="J272" s="432"/>
      <c r="K272" s="432"/>
      <c r="L272" s="432"/>
      <c r="M272" s="432"/>
      <c r="N272" s="432"/>
      <c r="O272" s="432"/>
      <c r="P272" s="432"/>
      <c r="Q272" s="432"/>
      <c r="R272" s="432"/>
      <c r="S272" s="432"/>
      <c r="T272" s="432"/>
      <c r="U272" s="432"/>
    </row>
    <row r="273" spans="7:21" x14ac:dyDescent="0.2">
      <c r="G273" s="432"/>
      <c r="H273" s="432"/>
      <c r="I273" s="432"/>
      <c r="J273" s="432"/>
      <c r="K273" s="432"/>
      <c r="L273" s="432"/>
      <c r="M273" s="432"/>
      <c r="N273" s="432"/>
      <c r="O273" s="432"/>
      <c r="P273" s="432"/>
      <c r="Q273" s="432"/>
      <c r="R273" s="432"/>
      <c r="S273" s="432"/>
      <c r="T273" s="432"/>
      <c r="U273" s="432"/>
    </row>
    <row r="274" spans="7:21" x14ac:dyDescent="0.2">
      <c r="G274" s="432"/>
      <c r="H274" s="432"/>
      <c r="I274" s="432"/>
      <c r="J274" s="432"/>
      <c r="K274" s="432"/>
      <c r="L274" s="432"/>
      <c r="M274" s="432"/>
      <c r="N274" s="432"/>
      <c r="O274" s="432"/>
      <c r="P274" s="432"/>
      <c r="Q274" s="432"/>
      <c r="R274" s="432"/>
      <c r="S274" s="432"/>
      <c r="T274" s="432"/>
      <c r="U274" s="432"/>
    </row>
    <row r="275" spans="7:21" x14ac:dyDescent="0.2">
      <c r="G275" s="432"/>
      <c r="H275" s="432"/>
      <c r="I275" s="432"/>
      <c r="J275" s="432"/>
      <c r="K275" s="432"/>
      <c r="L275" s="432"/>
      <c r="M275" s="432"/>
      <c r="N275" s="432"/>
      <c r="O275" s="432"/>
      <c r="P275" s="432"/>
      <c r="Q275" s="432"/>
      <c r="R275" s="432"/>
      <c r="S275" s="432"/>
      <c r="T275" s="432"/>
      <c r="U275" s="432"/>
    </row>
    <row r="276" spans="7:21" x14ac:dyDescent="0.2">
      <c r="G276" s="432"/>
      <c r="H276" s="432"/>
      <c r="I276" s="432"/>
      <c r="J276" s="432"/>
      <c r="K276" s="432"/>
      <c r="L276" s="432"/>
      <c r="M276" s="432"/>
      <c r="N276" s="432"/>
      <c r="O276" s="432"/>
      <c r="P276" s="432"/>
      <c r="Q276" s="432"/>
      <c r="R276" s="432"/>
      <c r="S276" s="432"/>
      <c r="T276" s="432"/>
      <c r="U276" s="432"/>
    </row>
    <row r="277" spans="7:21" x14ac:dyDescent="0.2">
      <c r="G277" s="432"/>
      <c r="H277" s="432"/>
      <c r="I277" s="432"/>
      <c r="J277" s="432"/>
      <c r="K277" s="432"/>
      <c r="L277" s="432"/>
      <c r="M277" s="432"/>
      <c r="N277" s="432"/>
      <c r="O277" s="432"/>
      <c r="P277" s="432"/>
      <c r="Q277" s="432"/>
      <c r="R277" s="432"/>
      <c r="S277" s="432"/>
      <c r="T277" s="432"/>
      <c r="U277" s="432"/>
    </row>
    <row r="278" spans="7:21" x14ac:dyDescent="0.2">
      <c r="G278" s="432"/>
      <c r="H278" s="432"/>
      <c r="I278" s="432"/>
      <c r="J278" s="432"/>
      <c r="K278" s="432"/>
      <c r="L278" s="432"/>
      <c r="M278" s="432"/>
      <c r="N278" s="432"/>
      <c r="O278" s="432"/>
      <c r="P278" s="432"/>
      <c r="Q278" s="432"/>
      <c r="R278" s="432"/>
      <c r="S278" s="432"/>
      <c r="T278" s="432"/>
      <c r="U278" s="432"/>
    </row>
    <row r="279" spans="7:21" x14ac:dyDescent="0.2">
      <c r="G279" s="432"/>
      <c r="H279" s="432"/>
      <c r="I279" s="432"/>
      <c r="J279" s="432"/>
      <c r="K279" s="432"/>
      <c r="L279" s="432"/>
      <c r="M279" s="432"/>
      <c r="N279" s="432"/>
      <c r="O279" s="432"/>
      <c r="P279" s="432"/>
      <c r="Q279" s="432"/>
      <c r="R279" s="432"/>
      <c r="S279" s="432"/>
      <c r="T279" s="432"/>
      <c r="U279" s="432"/>
    </row>
    <row r="280" spans="7:21" x14ac:dyDescent="0.2">
      <c r="G280" s="432"/>
      <c r="H280" s="432"/>
      <c r="I280" s="432"/>
      <c r="J280" s="432"/>
      <c r="K280" s="432"/>
      <c r="L280" s="432"/>
      <c r="M280" s="432"/>
      <c r="N280" s="432"/>
      <c r="O280" s="432"/>
      <c r="P280" s="432"/>
      <c r="Q280" s="432"/>
      <c r="R280" s="432"/>
      <c r="S280" s="432"/>
      <c r="T280" s="432"/>
      <c r="U280" s="432"/>
    </row>
    <row r="281" spans="7:21" x14ac:dyDescent="0.2">
      <c r="G281" s="432"/>
      <c r="H281" s="432"/>
      <c r="I281" s="432"/>
      <c r="J281" s="432"/>
      <c r="K281" s="432"/>
      <c r="L281" s="432"/>
      <c r="M281" s="432"/>
      <c r="N281" s="432"/>
      <c r="O281" s="432"/>
      <c r="P281" s="432"/>
      <c r="Q281" s="432"/>
      <c r="R281" s="432"/>
      <c r="S281" s="432"/>
      <c r="T281" s="432"/>
      <c r="U281" s="432"/>
    </row>
    <row r="282" spans="7:21" x14ac:dyDescent="0.2">
      <c r="G282" s="432"/>
      <c r="H282" s="432"/>
      <c r="I282" s="432"/>
      <c r="J282" s="432"/>
      <c r="K282" s="432"/>
      <c r="L282" s="432"/>
      <c r="M282" s="432"/>
      <c r="N282" s="432"/>
      <c r="O282" s="432"/>
      <c r="P282" s="432"/>
      <c r="Q282" s="432"/>
      <c r="R282" s="432"/>
      <c r="S282" s="432"/>
      <c r="T282" s="432"/>
      <c r="U282" s="432"/>
    </row>
    <row r="283" spans="7:21" x14ac:dyDescent="0.2">
      <c r="G283" s="432"/>
      <c r="H283" s="432"/>
      <c r="I283" s="432"/>
      <c r="J283" s="432"/>
      <c r="K283" s="432"/>
      <c r="L283" s="432"/>
      <c r="M283" s="432"/>
      <c r="N283" s="432"/>
      <c r="O283" s="432"/>
      <c r="P283" s="432"/>
      <c r="Q283" s="432"/>
      <c r="R283" s="432"/>
      <c r="S283" s="432"/>
      <c r="T283" s="432"/>
      <c r="U283" s="432"/>
    </row>
    <row r="284" spans="7:21" x14ac:dyDescent="0.2">
      <c r="G284" s="432"/>
      <c r="H284" s="432"/>
      <c r="I284" s="432"/>
      <c r="J284" s="432"/>
      <c r="K284" s="432"/>
      <c r="L284" s="432"/>
      <c r="M284" s="432"/>
      <c r="N284" s="432"/>
      <c r="O284" s="432"/>
      <c r="P284" s="432"/>
      <c r="Q284" s="432"/>
      <c r="R284" s="432"/>
      <c r="S284" s="432"/>
      <c r="T284" s="432"/>
      <c r="U284" s="432"/>
    </row>
    <row r="285" spans="7:21" x14ac:dyDescent="0.2">
      <c r="G285" s="432"/>
      <c r="H285" s="432"/>
      <c r="I285" s="432"/>
      <c r="J285" s="432"/>
      <c r="K285" s="432"/>
      <c r="L285" s="432"/>
      <c r="M285" s="432"/>
      <c r="N285" s="432"/>
      <c r="O285" s="432"/>
      <c r="P285" s="432"/>
      <c r="Q285" s="432"/>
      <c r="R285" s="432"/>
      <c r="S285" s="432"/>
      <c r="T285" s="432"/>
      <c r="U285" s="432"/>
    </row>
    <row r="286" spans="7:21" x14ac:dyDescent="0.2">
      <c r="G286" s="432"/>
      <c r="H286" s="432"/>
      <c r="I286" s="432"/>
      <c r="J286" s="432"/>
      <c r="K286" s="432"/>
      <c r="L286" s="432"/>
      <c r="M286" s="432"/>
      <c r="N286" s="432"/>
      <c r="O286" s="432"/>
      <c r="P286" s="432"/>
      <c r="Q286" s="432"/>
      <c r="R286" s="432"/>
      <c r="S286" s="432"/>
      <c r="T286" s="432"/>
      <c r="U286" s="432"/>
    </row>
    <row r="287" spans="7:21" x14ac:dyDescent="0.2">
      <c r="G287" s="432"/>
      <c r="H287" s="432"/>
      <c r="I287" s="432"/>
      <c r="J287" s="432"/>
      <c r="K287" s="432"/>
      <c r="L287" s="432"/>
      <c r="M287" s="432"/>
      <c r="N287" s="432"/>
      <c r="O287" s="432"/>
      <c r="P287" s="432"/>
      <c r="Q287" s="432"/>
      <c r="R287" s="432"/>
      <c r="S287" s="432"/>
      <c r="T287" s="432"/>
      <c r="U287" s="432"/>
    </row>
    <row r="288" spans="7:21" x14ac:dyDescent="0.2">
      <c r="G288" s="432"/>
      <c r="H288" s="432"/>
      <c r="I288" s="432"/>
      <c r="J288" s="432"/>
      <c r="K288" s="432"/>
      <c r="L288" s="432"/>
      <c r="M288" s="432"/>
      <c r="N288" s="432"/>
      <c r="O288" s="432"/>
      <c r="P288" s="432"/>
      <c r="Q288" s="432"/>
      <c r="R288" s="432"/>
      <c r="S288" s="432"/>
      <c r="T288" s="432"/>
      <c r="U288" s="432"/>
    </row>
    <row r="289" spans="7:21" x14ac:dyDescent="0.2">
      <c r="G289" s="432"/>
      <c r="H289" s="432"/>
      <c r="I289" s="432"/>
      <c r="J289" s="432"/>
      <c r="K289" s="432"/>
      <c r="L289" s="432"/>
      <c r="M289" s="432"/>
      <c r="N289" s="432"/>
      <c r="O289" s="432"/>
      <c r="P289" s="432"/>
      <c r="Q289" s="432"/>
      <c r="R289" s="432"/>
      <c r="S289" s="432"/>
      <c r="T289" s="432"/>
      <c r="U289" s="432"/>
    </row>
    <row r="290" spans="7:21" x14ac:dyDescent="0.2">
      <c r="G290" s="432"/>
      <c r="H290" s="432"/>
      <c r="I290" s="432"/>
      <c r="J290" s="432"/>
      <c r="K290" s="432"/>
      <c r="L290" s="432"/>
      <c r="M290" s="432"/>
      <c r="N290" s="432"/>
      <c r="O290" s="432"/>
      <c r="P290" s="432"/>
      <c r="Q290" s="432"/>
      <c r="R290" s="432"/>
      <c r="S290" s="432"/>
      <c r="T290" s="432"/>
      <c r="U290" s="432"/>
    </row>
    <row r="291" spans="7:21" x14ac:dyDescent="0.2">
      <c r="G291" s="432"/>
      <c r="H291" s="432"/>
      <c r="I291" s="432"/>
      <c r="J291" s="432"/>
      <c r="K291" s="432"/>
      <c r="L291" s="432"/>
      <c r="M291" s="432"/>
      <c r="N291" s="432"/>
      <c r="O291" s="432"/>
      <c r="P291" s="432"/>
      <c r="Q291" s="432"/>
      <c r="R291" s="432"/>
      <c r="S291" s="432"/>
      <c r="T291" s="432"/>
      <c r="U291" s="432"/>
    </row>
    <row r="292" spans="7:21" x14ac:dyDescent="0.2">
      <c r="G292" s="432"/>
      <c r="H292" s="432"/>
      <c r="I292" s="432"/>
      <c r="J292" s="432"/>
      <c r="K292" s="432"/>
      <c r="L292" s="432"/>
      <c r="M292" s="432"/>
      <c r="N292" s="432"/>
      <c r="O292" s="432"/>
      <c r="P292" s="432"/>
      <c r="Q292" s="432"/>
      <c r="R292" s="432"/>
      <c r="S292" s="432"/>
      <c r="T292" s="432"/>
      <c r="U292" s="432"/>
    </row>
    <row r="293" spans="7:21" x14ac:dyDescent="0.2">
      <c r="G293" s="432"/>
      <c r="H293" s="432"/>
      <c r="I293" s="432"/>
      <c r="J293" s="432"/>
      <c r="K293" s="432"/>
      <c r="L293" s="432"/>
      <c r="M293" s="432"/>
      <c r="N293" s="432"/>
      <c r="O293" s="432"/>
      <c r="P293" s="432"/>
      <c r="Q293" s="432"/>
      <c r="R293" s="432"/>
      <c r="S293" s="432"/>
      <c r="T293" s="432"/>
      <c r="U293" s="432"/>
    </row>
    <row r="294" spans="7:21" x14ac:dyDescent="0.2">
      <c r="G294" s="432"/>
      <c r="H294" s="432"/>
      <c r="I294" s="432"/>
      <c r="J294" s="432"/>
      <c r="K294" s="432"/>
      <c r="L294" s="432"/>
      <c r="M294" s="432"/>
      <c r="N294" s="432"/>
      <c r="O294" s="432"/>
      <c r="P294" s="432"/>
      <c r="Q294" s="432"/>
      <c r="R294" s="432"/>
      <c r="S294" s="432"/>
      <c r="T294" s="432"/>
      <c r="U294" s="432"/>
    </row>
    <row r="295" spans="7:21" x14ac:dyDescent="0.2">
      <c r="G295" s="432"/>
      <c r="H295" s="432"/>
      <c r="I295" s="432"/>
      <c r="J295" s="432"/>
      <c r="K295" s="432"/>
      <c r="L295" s="432"/>
      <c r="M295" s="432"/>
      <c r="N295" s="432"/>
      <c r="O295" s="432"/>
      <c r="P295" s="432"/>
      <c r="Q295" s="432"/>
      <c r="R295" s="432"/>
      <c r="S295" s="432"/>
      <c r="T295" s="432"/>
      <c r="U295" s="432"/>
    </row>
    <row r="296" spans="7:21" x14ac:dyDescent="0.2">
      <c r="G296" s="432"/>
      <c r="H296" s="432"/>
      <c r="I296" s="432"/>
      <c r="J296" s="432"/>
      <c r="K296" s="432"/>
      <c r="L296" s="432"/>
      <c r="M296" s="432"/>
      <c r="N296" s="432"/>
      <c r="O296" s="432"/>
      <c r="P296" s="432"/>
      <c r="Q296" s="432"/>
      <c r="R296" s="432"/>
      <c r="S296" s="432"/>
      <c r="T296" s="432"/>
      <c r="U296" s="432"/>
    </row>
    <row r="297" spans="7:21" x14ac:dyDescent="0.2">
      <c r="G297" s="432"/>
      <c r="H297" s="432"/>
      <c r="I297" s="432"/>
      <c r="J297" s="432"/>
      <c r="K297" s="432"/>
      <c r="L297" s="432"/>
      <c r="M297" s="432"/>
      <c r="N297" s="432"/>
      <c r="O297" s="432"/>
      <c r="P297" s="432"/>
      <c r="Q297" s="432"/>
      <c r="R297" s="432"/>
      <c r="S297" s="432"/>
      <c r="T297" s="432"/>
      <c r="U297" s="432"/>
    </row>
    <row r="298" spans="7:21" x14ac:dyDescent="0.2">
      <c r="G298" s="432"/>
      <c r="H298" s="432"/>
      <c r="I298" s="432"/>
      <c r="J298" s="432"/>
      <c r="K298" s="432"/>
      <c r="L298" s="432"/>
      <c r="M298" s="432"/>
      <c r="N298" s="432"/>
      <c r="O298" s="432"/>
      <c r="P298" s="432"/>
      <c r="Q298" s="432"/>
      <c r="R298" s="432"/>
      <c r="S298" s="432"/>
      <c r="T298" s="432"/>
      <c r="U298" s="432"/>
    </row>
    <row r="299" spans="7:21" x14ac:dyDescent="0.2">
      <c r="G299" s="432"/>
      <c r="H299" s="432"/>
      <c r="I299" s="432"/>
      <c r="J299" s="432"/>
      <c r="K299" s="432"/>
      <c r="L299" s="432"/>
      <c r="M299" s="432"/>
      <c r="N299" s="432"/>
      <c r="O299" s="432"/>
      <c r="P299" s="432"/>
      <c r="Q299" s="432"/>
      <c r="R299" s="432"/>
      <c r="S299" s="432"/>
      <c r="T299" s="432"/>
      <c r="U299" s="432"/>
    </row>
    <row r="300" spans="7:21" x14ac:dyDescent="0.2">
      <c r="G300" s="432"/>
      <c r="H300" s="432"/>
      <c r="I300" s="432"/>
      <c r="J300" s="432"/>
      <c r="K300" s="432"/>
      <c r="L300" s="432"/>
      <c r="M300" s="432"/>
      <c r="N300" s="432"/>
      <c r="O300" s="432"/>
      <c r="P300" s="432"/>
      <c r="Q300" s="432"/>
      <c r="R300" s="432"/>
      <c r="S300" s="432"/>
      <c r="T300" s="432"/>
      <c r="U300" s="432"/>
    </row>
    <row r="301" spans="7:21" x14ac:dyDescent="0.2">
      <c r="G301" s="432"/>
      <c r="H301" s="432"/>
      <c r="I301" s="432"/>
      <c r="J301" s="432"/>
      <c r="K301" s="432"/>
      <c r="L301" s="432"/>
      <c r="M301" s="432"/>
      <c r="N301" s="432"/>
      <c r="O301" s="432"/>
      <c r="P301" s="432"/>
      <c r="Q301" s="432"/>
      <c r="R301" s="432"/>
      <c r="S301" s="432"/>
      <c r="T301" s="432"/>
      <c r="U301" s="432"/>
    </row>
    <row r="302" spans="7:21" x14ac:dyDescent="0.2">
      <c r="G302" s="432"/>
      <c r="H302" s="432"/>
      <c r="I302" s="432"/>
      <c r="J302" s="432"/>
      <c r="K302" s="432"/>
      <c r="L302" s="432"/>
      <c r="M302" s="432"/>
      <c r="N302" s="432"/>
      <c r="O302" s="432"/>
      <c r="P302" s="432"/>
      <c r="Q302" s="432"/>
      <c r="R302" s="432"/>
      <c r="S302" s="432"/>
      <c r="T302" s="432"/>
      <c r="U302" s="432"/>
    </row>
    <row r="303" spans="7:21" x14ac:dyDescent="0.2">
      <c r="G303" s="432"/>
      <c r="H303" s="432"/>
      <c r="I303" s="432"/>
      <c r="J303" s="432"/>
      <c r="K303" s="432"/>
      <c r="L303" s="432"/>
      <c r="M303" s="432"/>
      <c r="N303" s="432"/>
      <c r="O303" s="432"/>
      <c r="P303" s="432"/>
      <c r="Q303" s="432"/>
      <c r="R303" s="432"/>
      <c r="S303" s="432"/>
      <c r="T303" s="432"/>
      <c r="U303" s="432"/>
    </row>
    <row r="304" spans="7:21" x14ac:dyDescent="0.2">
      <c r="G304" s="432"/>
      <c r="H304" s="432"/>
      <c r="I304" s="432"/>
      <c r="J304" s="432"/>
      <c r="K304" s="432"/>
      <c r="L304" s="432"/>
      <c r="M304" s="432"/>
      <c r="N304" s="432"/>
      <c r="O304" s="432"/>
      <c r="P304" s="432"/>
      <c r="Q304" s="432"/>
      <c r="R304" s="432"/>
      <c r="S304" s="432"/>
      <c r="T304" s="432"/>
      <c r="U304" s="432"/>
    </row>
    <row r="305" spans="7:21" x14ac:dyDescent="0.2">
      <c r="G305" s="432"/>
      <c r="H305" s="432"/>
      <c r="I305" s="432"/>
      <c r="J305" s="432"/>
      <c r="K305" s="432"/>
      <c r="L305" s="432"/>
      <c r="M305" s="432"/>
      <c r="N305" s="432"/>
      <c r="O305" s="432"/>
      <c r="P305" s="432"/>
      <c r="Q305" s="432"/>
      <c r="R305" s="432"/>
      <c r="S305" s="432"/>
      <c r="T305" s="432"/>
      <c r="U305" s="432"/>
    </row>
    <row r="306" spans="7:21" x14ac:dyDescent="0.2">
      <c r="G306" s="432"/>
      <c r="H306" s="432"/>
      <c r="I306" s="432"/>
      <c r="J306" s="432"/>
      <c r="K306" s="432"/>
      <c r="L306" s="432"/>
      <c r="M306" s="432"/>
      <c r="N306" s="432"/>
      <c r="O306" s="432"/>
      <c r="P306" s="432"/>
      <c r="Q306" s="432"/>
      <c r="R306" s="432"/>
      <c r="S306" s="432"/>
      <c r="T306" s="432"/>
      <c r="U306" s="432"/>
    </row>
    <row r="307" spans="7:21" x14ac:dyDescent="0.2">
      <c r="G307" s="432"/>
      <c r="H307" s="432"/>
      <c r="I307" s="432"/>
      <c r="J307" s="432"/>
      <c r="K307" s="432"/>
      <c r="L307" s="432"/>
      <c r="M307" s="432"/>
      <c r="N307" s="432"/>
      <c r="O307" s="432"/>
      <c r="P307" s="432"/>
      <c r="Q307" s="432"/>
      <c r="R307" s="432"/>
      <c r="S307" s="432"/>
      <c r="T307" s="432"/>
      <c r="U307" s="432"/>
    </row>
    <row r="308" spans="7:21" x14ac:dyDescent="0.2">
      <c r="G308" s="432"/>
      <c r="H308" s="432"/>
      <c r="I308" s="432"/>
      <c r="J308" s="432"/>
      <c r="K308" s="432"/>
      <c r="L308" s="432"/>
      <c r="M308" s="432"/>
      <c r="N308" s="432"/>
      <c r="O308" s="432"/>
      <c r="P308" s="432"/>
      <c r="Q308" s="432"/>
      <c r="R308" s="432"/>
      <c r="S308" s="432"/>
      <c r="T308" s="432"/>
      <c r="U308" s="432"/>
    </row>
    <row r="309" spans="7:21" x14ac:dyDescent="0.2">
      <c r="G309" s="432"/>
      <c r="H309" s="432"/>
      <c r="I309" s="432"/>
      <c r="J309" s="432"/>
      <c r="K309" s="432"/>
      <c r="L309" s="432"/>
      <c r="M309" s="432"/>
      <c r="N309" s="432"/>
      <c r="O309" s="432"/>
      <c r="P309" s="432"/>
      <c r="Q309" s="432"/>
      <c r="R309" s="432"/>
      <c r="S309" s="432"/>
      <c r="T309" s="432"/>
      <c r="U309" s="432"/>
    </row>
    <row r="310" spans="7:21" x14ac:dyDescent="0.2">
      <c r="G310" s="432"/>
      <c r="H310" s="432"/>
      <c r="I310" s="432"/>
      <c r="J310" s="432"/>
      <c r="K310" s="432"/>
      <c r="L310" s="432"/>
      <c r="M310" s="432"/>
      <c r="N310" s="432"/>
      <c r="O310" s="432"/>
      <c r="P310" s="432"/>
      <c r="Q310" s="432"/>
      <c r="R310" s="432"/>
      <c r="S310" s="432"/>
      <c r="T310" s="432"/>
      <c r="U310" s="432"/>
    </row>
    <row r="311" spans="7:21" x14ac:dyDescent="0.2">
      <c r="G311" s="432"/>
      <c r="H311" s="432"/>
      <c r="I311" s="432"/>
      <c r="J311" s="432"/>
      <c r="K311" s="432"/>
      <c r="L311" s="432"/>
      <c r="M311" s="432"/>
      <c r="N311" s="432"/>
      <c r="O311" s="432"/>
      <c r="P311" s="432"/>
      <c r="Q311" s="432"/>
      <c r="R311" s="432"/>
      <c r="S311" s="432"/>
      <c r="T311" s="432"/>
      <c r="U311" s="432"/>
    </row>
    <row r="312" spans="7:21" x14ac:dyDescent="0.2">
      <c r="G312" s="432"/>
      <c r="H312" s="432"/>
      <c r="I312" s="432"/>
      <c r="J312" s="432"/>
      <c r="K312" s="432"/>
      <c r="L312" s="432"/>
      <c r="M312" s="432"/>
      <c r="N312" s="432"/>
      <c r="O312" s="432"/>
      <c r="P312" s="432"/>
      <c r="Q312" s="432"/>
      <c r="R312" s="432"/>
      <c r="S312" s="432"/>
      <c r="T312" s="432"/>
      <c r="U312" s="432"/>
    </row>
    <row r="313" spans="7:21" x14ac:dyDescent="0.2">
      <c r="G313" s="432"/>
      <c r="H313" s="432"/>
      <c r="I313" s="432"/>
      <c r="J313" s="432"/>
      <c r="K313" s="432"/>
      <c r="L313" s="432"/>
      <c r="M313" s="432"/>
      <c r="N313" s="432"/>
      <c r="O313" s="432"/>
      <c r="P313" s="432"/>
      <c r="Q313" s="432"/>
      <c r="R313" s="432"/>
      <c r="S313" s="432"/>
      <c r="T313" s="432"/>
      <c r="U313" s="432"/>
    </row>
    <row r="314" spans="7:21" x14ac:dyDescent="0.2">
      <c r="G314" s="432"/>
      <c r="H314" s="432"/>
      <c r="I314" s="432"/>
      <c r="J314" s="432"/>
      <c r="K314" s="432"/>
      <c r="L314" s="432"/>
      <c r="M314" s="432"/>
      <c r="N314" s="432"/>
      <c r="O314" s="432"/>
      <c r="P314" s="432"/>
      <c r="Q314" s="432"/>
      <c r="R314" s="432"/>
      <c r="S314" s="432"/>
      <c r="T314" s="432"/>
      <c r="U314" s="432"/>
    </row>
    <row r="315" spans="7:21" x14ac:dyDescent="0.2">
      <c r="G315" s="432"/>
      <c r="H315" s="432"/>
      <c r="I315" s="432"/>
      <c r="J315" s="432"/>
      <c r="K315" s="432"/>
      <c r="L315" s="432"/>
      <c r="M315" s="432"/>
      <c r="N315" s="432"/>
      <c r="O315" s="432"/>
      <c r="P315" s="432"/>
      <c r="Q315" s="432"/>
      <c r="R315" s="432"/>
      <c r="S315" s="432"/>
      <c r="T315" s="432"/>
      <c r="U315" s="432"/>
    </row>
    <row r="316" spans="7:21" x14ac:dyDescent="0.2">
      <c r="G316" s="432"/>
      <c r="H316" s="432"/>
      <c r="I316" s="432"/>
      <c r="J316" s="432"/>
      <c r="K316" s="432"/>
      <c r="L316" s="432"/>
      <c r="M316" s="432"/>
      <c r="N316" s="432"/>
      <c r="O316" s="432"/>
      <c r="P316" s="432"/>
      <c r="Q316" s="432"/>
      <c r="R316" s="432"/>
      <c r="S316" s="432"/>
      <c r="T316" s="432"/>
      <c r="U316" s="432"/>
    </row>
    <row r="317" spans="7:21" x14ac:dyDescent="0.2">
      <c r="G317" s="432"/>
      <c r="H317" s="432"/>
      <c r="I317" s="432"/>
      <c r="J317" s="432"/>
      <c r="K317" s="432"/>
      <c r="L317" s="432"/>
      <c r="M317" s="432"/>
      <c r="N317" s="432"/>
      <c r="O317" s="432"/>
      <c r="P317" s="432"/>
      <c r="Q317" s="432"/>
      <c r="R317" s="432"/>
      <c r="S317" s="432"/>
      <c r="T317" s="432"/>
      <c r="U317" s="432"/>
    </row>
    <row r="318" spans="7:21" x14ac:dyDescent="0.2">
      <c r="G318" s="432"/>
      <c r="H318" s="432"/>
      <c r="I318" s="432"/>
      <c r="J318" s="432"/>
      <c r="K318" s="432"/>
      <c r="L318" s="432"/>
      <c r="M318" s="432"/>
      <c r="N318" s="432"/>
      <c r="O318" s="432"/>
      <c r="P318" s="432"/>
      <c r="Q318" s="432"/>
      <c r="R318" s="432"/>
      <c r="S318" s="432"/>
      <c r="T318" s="432"/>
      <c r="U318" s="432"/>
    </row>
    <row r="319" spans="7:21" x14ac:dyDescent="0.2">
      <c r="G319" s="432"/>
      <c r="H319" s="432"/>
      <c r="I319" s="432"/>
      <c r="J319" s="432"/>
      <c r="K319" s="432"/>
      <c r="L319" s="432"/>
      <c r="M319" s="432"/>
      <c r="N319" s="432"/>
      <c r="O319" s="432"/>
      <c r="P319" s="432"/>
      <c r="Q319" s="432"/>
      <c r="R319" s="432"/>
      <c r="S319" s="432"/>
      <c r="T319" s="432"/>
      <c r="U319" s="432"/>
    </row>
    <row r="320" spans="7:21" x14ac:dyDescent="0.2">
      <c r="G320" s="432"/>
      <c r="H320" s="432"/>
      <c r="I320" s="432"/>
      <c r="J320" s="432"/>
      <c r="K320" s="432"/>
      <c r="L320" s="432"/>
      <c r="M320" s="432"/>
      <c r="N320" s="432"/>
      <c r="O320" s="432"/>
      <c r="P320" s="432"/>
      <c r="Q320" s="432"/>
      <c r="R320" s="432"/>
      <c r="S320" s="432"/>
      <c r="T320" s="432"/>
      <c r="U320" s="432"/>
    </row>
    <row r="321" spans="7:21" x14ac:dyDescent="0.2">
      <c r="G321" s="432"/>
      <c r="H321" s="432"/>
      <c r="I321" s="432"/>
      <c r="J321" s="432"/>
      <c r="K321" s="432"/>
      <c r="L321" s="432"/>
      <c r="M321" s="432"/>
      <c r="N321" s="432"/>
      <c r="O321" s="432"/>
      <c r="P321" s="432"/>
      <c r="Q321" s="432"/>
      <c r="R321" s="432"/>
      <c r="S321" s="432"/>
      <c r="T321" s="432"/>
      <c r="U321" s="432"/>
    </row>
    <row r="322" spans="7:21" x14ac:dyDescent="0.2">
      <c r="G322" s="432"/>
      <c r="H322" s="432"/>
      <c r="I322" s="432"/>
      <c r="J322" s="432"/>
      <c r="K322" s="432"/>
      <c r="L322" s="432"/>
      <c r="M322" s="432"/>
      <c r="N322" s="432"/>
      <c r="O322" s="432"/>
      <c r="P322" s="432"/>
      <c r="Q322" s="432"/>
      <c r="R322" s="432"/>
      <c r="S322" s="432"/>
      <c r="T322" s="432"/>
      <c r="U322" s="432"/>
    </row>
    <row r="323" spans="7:21" x14ac:dyDescent="0.2">
      <c r="G323" s="432"/>
      <c r="H323" s="432"/>
      <c r="I323" s="432"/>
      <c r="J323" s="432"/>
      <c r="K323" s="432"/>
      <c r="L323" s="432"/>
      <c r="M323" s="432"/>
      <c r="N323" s="432"/>
      <c r="O323" s="432"/>
      <c r="P323" s="432"/>
      <c r="Q323" s="432"/>
      <c r="R323" s="432"/>
      <c r="S323" s="432"/>
      <c r="T323" s="432"/>
      <c r="U323" s="432"/>
    </row>
    <row r="324" spans="7:21" x14ac:dyDescent="0.2">
      <c r="G324" s="432"/>
      <c r="H324" s="432"/>
      <c r="I324" s="432"/>
      <c r="J324" s="432"/>
      <c r="K324" s="432"/>
      <c r="L324" s="432"/>
      <c r="M324" s="432"/>
      <c r="N324" s="432"/>
      <c r="O324" s="432"/>
      <c r="P324" s="432"/>
      <c r="Q324" s="432"/>
      <c r="R324" s="432"/>
      <c r="S324" s="432"/>
      <c r="T324" s="432"/>
      <c r="U324" s="432"/>
    </row>
    <row r="325" spans="7:21" x14ac:dyDescent="0.2">
      <c r="G325" s="432"/>
      <c r="H325" s="432"/>
      <c r="I325" s="432"/>
      <c r="J325" s="432"/>
      <c r="K325" s="432"/>
      <c r="L325" s="432"/>
      <c r="M325" s="432"/>
      <c r="N325" s="432"/>
      <c r="O325" s="432"/>
      <c r="P325" s="432"/>
      <c r="Q325" s="432"/>
      <c r="R325" s="432"/>
      <c r="S325" s="432"/>
      <c r="T325" s="432"/>
      <c r="U325" s="432"/>
    </row>
    <row r="326" spans="7:21" x14ac:dyDescent="0.2">
      <c r="G326" s="432"/>
      <c r="H326" s="432"/>
      <c r="I326" s="432"/>
      <c r="J326" s="432"/>
      <c r="K326" s="432"/>
      <c r="L326" s="432"/>
      <c r="M326" s="432"/>
      <c r="N326" s="432"/>
      <c r="O326" s="432"/>
      <c r="P326" s="432"/>
      <c r="Q326" s="432"/>
      <c r="R326" s="432"/>
      <c r="S326" s="432"/>
      <c r="T326" s="432"/>
      <c r="U326" s="432"/>
    </row>
    <row r="327" spans="7:21" x14ac:dyDescent="0.2">
      <c r="G327" s="432"/>
      <c r="H327" s="432"/>
      <c r="I327" s="432"/>
      <c r="J327" s="432"/>
      <c r="K327" s="432"/>
      <c r="L327" s="432"/>
      <c r="M327" s="432"/>
      <c r="N327" s="432"/>
      <c r="O327" s="432"/>
      <c r="P327" s="432"/>
      <c r="Q327" s="432"/>
      <c r="R327" s="432"/>
      <c r="S327" s="432"/>
      <c r="T327" s="432"/>
      <c r="U327" s="432"/>
    </row>
    <row r="328" spans="7:21" x14ac:dyDescent="0.2">
      <c r="G328" s="432"/>
      <c r="H328" s="432"/>
      <c r="I328" s="432"/>
      <c r="J328" s="432"/>
      <c r="K328" s="432"/>
      <c r="L328" s="432"/>
      <c r="M328" s="432"/>
      <c r="N328" s="432"/>
      <c r="O328" s="432"/>
      <c r="P328" s="432"/>
      <c r="Q328" s="432"/>
      <c r="R328" s="432"/>
      <c r="S328" s="432"/>
      <c r="T328" s="432"/>
      <c r="U328" s="432"/>
    </row>
    <row r="329" spans="7:21" x14ac:dyDescent="0.2">
      <c r="G329" s="432"/>
      <c r="H329" s="432"/>
      <c r="I329" s="432"/>
      <c r="J329" s="432"/>
      <c r="K329" s="432"/>
      <c r="L329" s="432"/>
      <c r="M329" s="432"/>
      <c r="N329" s="432"/>
      <c r="O329" s="432"/>
      <c r="P329" s="432"/>
      <c r="Q329" s="432"/>
      <c r="R329" s="432"/>
      <c r="S329" s="432"/>
      <c r="T329" s="432"/>
      <c r="U329" s="432"/>
    </row>
    <row r="330" spans="7:21" x14ac:dyDescent="0.2">
      <c r="G330" s="432"/>
      <c r="H330" s="432"/>
      <c r="I330" s="432"/>
      <c r="J330" s="432"/>
      <c r="K330" s="432"/>
      <c r="L330" s="432"/>
      <c r="M330" s="432"/>
      <c r="N330" s="432"/>
      <c r="O330" s="432"/>
      <c r="P330" s="432"/>
      <c r="Q330" s="432"/>
      <c r="R330" s="432"/>
      <c r="S330" s="432"/>
      <c r="T330" s="432"/>
      <c r="U330" s="432"/>
    </row>
    <row r="331" spans="7:21" x14ac:dyDescent="0.2">
      <c r="G331" s="432"/>
      <c r="H331" s="432"/>
      <c r="I331" s="432"/>
      <c r="J331" s="432"/>
      <c r="K331" s="432"/>
      <c r="L331" s="432"/>
      <c r="M331" s="432"/>
      <c r="N331" s="432"/>
      <c r="O331" s="432"/>
      <c r="P331" s="432"/>
      <c r="Q331" s="432"/>
      <c r="R331" s="432"/>
      <c r="S331" s="432"/>
      <c r="T331" s="432"/>
      <c r="U331" s="432"/>
    </row>
    <row r="332" spans="7:21" x14ac:dyDescent="0.2">
      <c r="G332" s="432"/>
      <c r="H332" s="432"/>
      <c r="I332" s="432"/>
      <c r="J332" s="432"/>
      <c r="K332" s="432"/>
      <c r="L332" s="432"/>
      <c r="M332" s="432"/>
      <c r="N332" s="432"/>
      <c r="O332" s="432"/>
      <c r="P332" s="432"/>
      <c r="Q332" s="432"/>
      <c r="R332" s="432"/>
      <c r="S332" s="432"/>
      <c r="T332" s="432"/>
      <c r="U332" s="432"/>
    </row>
    <row r="333" spans="7:21" x14ac:dyDescent="0.2">
      <c r="G333" s="432"/>
      <c r="H333" s="432"/>
      <c r="I333" s="432"/>
      <c r="J333" s="432"/>
      <c r="K333" s="432"/>
      <c r="L333" s="432"/>
      <c r="M333" s="432"/>
      <c r="N333" s="432"/>
      <c r="O333" s="432"/>
      <c r="P333" s="432"/>
      <c r="Q333" s="432"/>
      <c r="R333" s="432"/>
      <c r="S333" s="432"/>
      <c r="T333" s="432"/>
      <c r="U333" s="432"/>
    </row>
    <row r="334" spans="7:21" x14ac:dyDescent="0.2">
      <c r="G334" s="432"/>
      <c r="H334" s="432"/>
      <c r="I334" s="432"/>
      <c r="J334" s="432"/>
      <c r="K334" s="432"/>
      <c r="L334" s="432"/>
      <c r="M334" s="432"/>
      <c r="N334" s="432"/>
      <c r="O334" s="432"/>
      <c r="P334" s="432"/>
      <c r="Q334" s="432"/>
      <c r="R334" s="432"/>
      <c r="S334" s="432"/>
      <c r="T334" s="432"/>
      <c r="U334" s="432"/>
    </row>
    <row r="335" spans="7:21" x14ac:dyDescent="0.2">
      <c r="G335" s="432"/>
      <c r="H335" s="432"/>
      <c r="I335" s="432"/>
      <c r="J335" s="432"/>
      <c r="K335" s="432"/>
      <c r="L335" s="432"/>
      <c r="M335" s="432"/>
      <c r="N335" s="432"/>
      <c r="O335" s="432"/>
      <c r="P335" s="432"/>
      <c r="Q335" s="432"/>
      <c r="R335" s="432"/>
      <c r="S335" s="432"/>
      <c r="T335" s="432"/>
      <c r="U335" s="432"/>
    </row>
    <row r="336" spans="7:21" x14ac:dyDescent="0.2">
      <c r="G336" s="432"/>
      <c r="H336" s="432"/>
      <c r="I336" s="432"/>
      <c r="J336" s="432"/>
      <c r="K336" s="432"/>
      <c r="L336" s="432"/>
      <c r="M336" s="432"/>
      <c r="N336" s="432"/>
      <c r="O336" s="432"/>
      <c r="P336" s="432"/>
      <c r="Q336" s="432"/>
      <c r="R336" s="432"/>
      <c r="S336" s="432"/>
      <c r="T336" s="432"/>
      <c r="U336" s="432"/>
    </row>
    <row r="337" spans="7:21" x14ac:dyDescent="0.2">
      <c r="G337" s="432"/>
      <c r="H337" s="432"/>
      <c r="I337" s="432"/>
      <c r="J337" s="432"/>
      <c r="K337" s="432"/>
      <c r="L337" s="432"/>
      <c r="M337" s="432"/>
      <c r="N337" s="432"/>
      <c r="O337" s="432"/>
      <c r="P337" s="432"/>
      <c r="Q337" s="432"/>
      <c r="R337" s="432"/>
      <c r="S337" s="432"/>
      <c r="T337" s="432"/>
      <c r="U337" s="432"/>
    </row>
    <row r="338" spans="7:21" x14ac:dyDescent="0.2">
      <c r="G338" s="432"/>
      <c r="H338" s="432"/>
      <c r="I338" s="432"/>
      <c r="J338" s="432"/>
      <c r="K338" s="432"/>
      <c r="L338" s="432"/>
      <c r="M338" s="432"/>
      <c r="N338" s="432"/>
      <c r="O338" s="432"/>
      <c r="P338" s="432"/>
      <c r="Q338" s="432"/>
      <c r="R338" s="432"/>
      <c r="S338" s="432"/>
      <c r="T338" s="432"/>
      <c r="U338" s="432"/>
    </row>
    <row r="339" spans="7:21" x14ac:dyDescent="0.2">
      <c r="G339" s="432"/>
      <c r="H339" s="432"/>
      <c r="I339" s="432"/>
      <c r="J339" s="432"/>
      <c r="K339" s="432"/>
      <c r="L339" s="432"/>
      <c r="M339" s="432"/>
      <c r="N339" s="432"/>
      <c r="O339" s="432"/>
      <c r="P339" s="432"/>
      <c r="Q339" s="432"/>
      <c r="R339" s="432"/>
      <c r="S339" s="432"/>
      <c r="T339" s="432"/>
      <c r="U339" s="432"/>
    </row>
    <row r="340" spans="7:21" x14ac:dyDescent="0.2">
      <c r="G340" s="432"/>
      <c r="H340" s="432"/>
      <c r="I340" s="432"/>
      <c r="J340" s="432"/>
      <c r="K340" s="432"/>
      <c r="L340" s="432"/>
      <c r="M340" s="432"/>
      <c r="N340" s="432"/>
      <c r="O340" s="432"/>
      <c r="P340" s="432"/>
      <c r="Q340" s="432"/>
      <c r="R340" s="432"/>
      <c r="S340" s="432"/>
      <c r="T340" s="432"/>
      <c r="U340" s="432"/>
    </row>
    <row r="341" spans="7:21" x14ac:dyDescent="0.2">
      <c r="G341" s="432"/>
      <c r="H341" s="432"/>
      <c r="I341" s="432"/>
      <c r="J341" s="432"/>
      <c r="K341" s="432"/>
      <c r="L341" s="432"/>
      <c r="M341" s="432"/>
      <c r="N341" s="432"/>
      <c r="O341" s="432"/>
      <c r="P341" s="432"/>
      <c r="Q341" s="432"/>
      <c r="R341" s="432"/>
      <c r="S341" s="432"/>
      <c r="T341" s="432"/>
      <c r="U341" s="432"/>
    </row>
    <row r="342" spans="7:21" x14ac:dyDescent="0.2">
      <c r="G342" s="432"/>
      <c r="H342" s="432"/>
      <c r="I342" s="432"/>
      <c r="J342" s="432"/>
      <c r="K342" s="432"/>
      <c r="L342" s="432"/>
      <c r="M342" s="432"/>
      <c r="N342" s="432"/>
      <c r="O342" s="432"/>
      <c r="P342" s="432"/>
      <c r="Q342" s="432"/>
      <c r="R342" s="432"/>
      <c r="S342" s="432"/>
      <c r="T342" s="432"/>
      <c r="U342" s="432"/>
    </row>
    <row r="343" spans="7:21" x14ac:dyDescent="0.2">
      <c r="G343" s="432"/>
      <c r="H343" s="432"/>
      <c r="I343" s="432"/>
      <c r="J343" s="432"/>
      <c r="K343" s="432"/>
      <c r="L343" s="432"/>
      <c r="M343" s="432"/>
      <c r="N343" s="432"/>
      <c r="O343" s="432"/>
      <c r="P343" s="432"/>
      <c r="Q343" s="432"/>
      <c r="R343" s="432"/>
      <c r="S343" s="432"/>
      <c r="T343" s="432"/>
      <c r="U343" s="432"/>
    </row>
    <row r="344" spans="7:21" x14ac:dyDescent="0.2">
      <c r="G344" s="432"/>
      <c r="H344" s="432"/>
      <c r="I344" s="432"/>
      <c r="J344" s="432"/>
      <c r="K344" s="432"/>
      <c r="L344" s="432"/>
      <c r="M344" s="432"/>
      <c r="N344" s="432"/>
      <c r="O344" s="432"/>
      <c r="P344" s="432"/>
      <c r="Q344" s="432"/>
      <c r="R344" s="432"/>
      <c r="S344" s="432"/>
      <c r="T344" s="432"/>
      <c r="U344" s="432"/>
    </row>
    <row r="345" spans="7:21" x14ac:dyDescent="0.2">
      <c r="G345" s="432"/>
      <c r="H345" s="432"/>
      <c r="I345" s="432"/>
      <c r="J345" s="432"/>
      <c r="K345" s="432"/>
      <c r="L345" s="432"/>
      <c r="M345" s="432"/>
      <c r="N345" s="432"/>
      <c r="O345" s="432"/>
      <c r="P345" s="432"/>
      <c r="Q345" s="432"/>
      <c r="R345" s="432"/>
      <c r="S345" s="432"/>
      <c r="T345" s="432"/>
      <c r="U345" s="432"/>
    </row>
    <row r="346" spans="7:21" x14ac:dyDescent="0.2">
      <c r="G346" s="432"/>
      <c r="H346" s="432"/>
      <c r="I346" s="432"/>
      <c r="J346" s="432"/>
      <c r="K346" s="432"/>
      <c r="L346" s="432"/>
      <c r="M346" s="432"/>
      <c r="N346" s="432"/>
      <c r="O346" s="432"/>
      <c r="P346" s="432"/>
      <c r="Q346" s="432"/>
      <c r="R346" s="432"/>
      <c r="S346" s="432"/>
      <c r="T346" s="432"/>
      <c r="U346" s="432"/>
    </row>
    <row r="347" spans="7:21" x14ac:dyDescent="0.2">
      <c r="G347" s="432"/>
      <c r="H347" s="432"/>
      <c r="I347" s="432"/>
      <c r="J347" s="432"/>
      <c r="K347" s="432"/>
      <c r="L347" s="432"/>
      <c r="M347" s="432"/>
      <c r="N347" s="432"/>
      <c r="O347" s="432"/>
      <c r="P347" s="432"/>
      <c r="Q347" s="432"/>
      <c r="R347" s="432"/>
      <c r="S347" s="432"/>
      <c r="T347" s="432"/>
      <c r="U347" s="432"/>
    </row>
    <row r="348" spans="7:21" x14ac:dyDescent="0.2">
      <c r="G348" s="432"/>
      <c r="H348" s="432"/>
      <c r="I348" s="432"/>
      <c r="J348" s="432"/>
      <c r="K348" s="432"/>
      <c r="L348" s="432"/>
      <c r="M348" s="432"/>
      <c r="N348" s="432"/>
      <c r="O348" s="432"/>
      <c r="P348" s="432"/>
      <c r="Q348" s="432"/>
      <c r="R348" s="432"/>
      <c r="S348" s="432"/>
      <c r="T348" s="432"/>
      <c r="U348" s="432"/>
    </row>
    <row r="349" spans="7:21" x14ac:dyDescent="0.2">
      <c r="G349" s="432"/>
      <c r="H349" s="432"/>
      <c r="I349" s="432"/>
      <c r="J349" s="432"/>
      <c r="K349" s="432"/>
      <c r="L349" s="432"/>
      <c r="M349" s="432"/>
      <c r="N349" s="432"/>
      <c r="O349" s="432"/>
      <c r="P349" s="432"/>
      <c r="Q349" s="432"/>
      <c r="R349" s="432"/>
      <c r="S349" s="432"/>
      <c r="T349" s="432"/>
      <c r="U349" s="432"/>
    </row>
    <row r="350" spans="7:21" x14ac:dyDescent="0.2">
      <c r="G350" s="432"/>
      <c r="H350" s="432"/>
      <c r="I350" s="432"/>
      <c r="J350" s="432"/>
      <c r="K350" s="432"/>
      <c r="L350" s="432"/>
      <c r="M350" s="432"/>
      <c r="N350" s="432"/>
      <c r="O350" s="432"/>
      <c r="P350" s="432"/>
      <c r="Q350" s="432"/>
      <c r="R350" s="432"/>
      <c r="S350" s="432"/>
      <c r="T350" s="432"/>
      <c r="U350" s="432"/>
    </row>
    <row r="351" spans="7:21" x14ac:dyDescent="0.2">
      <c r="G351" s="432"/>
      <c r="H351" s="432"/>
      <c r="I351" s="432"/>
      <c r="J351" s="432"/>
      <c r="K351" s="432"/>
      <c r="L351" s="432"/>
      <c r="M351" s="432"/>
      <c r="N351" s="432"/>
      <c r="O351" s="432"/>
      <c r="P351" s="432"/>
      <c r="Q351" s="432"/>
      <c r="R351" s="432"/>
      <c r="S351" s="432"/>
      <c r="T351" s="432"/>
      <c r="U351" s="432"/>
    </row>
    <row r="352" spans="7:21" x14ac:dyDescent="0.2">
      <c r="G352" s="432"/>
      <c r="H352" s="432"/>
      <c r="I352" s="432"/>
      <c r="J352" s="432"/>
      <c r="K352" s="432"/>
      <c r="L352" s="432"/>
      <c r="M352" s="432"/>
      <c r="N352" s="432"/>
      <c r="O352" s="432"/>
      <c r="P352" s="432"/>
      <c r="Q352" s="432"/>
      <c r="R352" s="432"/>
      <c r="S352" s="432"/>
      <c r="T352" s="432"/>
      <c r="U352" s="432"/>
    </row>
    <row r="353" spans="7:21" x14ac:dyDescent="0.2">
      <c r="G353" s="432"/>
      <c r="H353" s="432"/>
      <c r="I353" s="432"/>
      <c r="J353" s="432"/>
      <c r="K353" s="432"/>
      <c r="L353" s="432"/>
      <c r="M353" s="432"/>
      <c r="N353" s="432"/>
      <c r="O353" s="432"/>
      <c r="P353" s="432"/>
      <c r="Q353" s="432"/>
      <c r="R353" s="432"/>
      <c r="S353" s="432"/>
      <c r="T353" s="432"/>
      <c r="U353" s="432"/>
    </row>
    <row r="354" spans="7:21" x14ac:dyDescent="0.2">
      <c r="G354" s="432"/>
      <c r="H354" s="432"/>
      <c r="I354" s="432"/>
      <c r="J354" s="432"/>
      <c r="K354" s="432"/>
      <c r="L354" s="432"/>
      <c r="M354" s="432"/>
      <c r="N354" s="432"/>
      <c r="O354" s="432"/>
      <c r="P354" s="432"/>
      <c r="Q354" s="432"/>
      <c r="R354" s="432"/>
      <c r="S354" s="432"/>
      <c r="T354" s="432"/>
      <c r="U354" s="432"/>
    </row>
    <row r="355" spans="7:21" x14ac:dyDescent="0.2">
      <c r="G355" s="432"/>
      <c r="H355" s="432"/>
      <c r="I355" s="432"/>
      <c r="J355" s="432"/>
      <c r="K355" s="432"/>
      <c r="L355" s="432"/>
      <c r="M355" s="432"/>
      <c r="N355" s="432"/>
      <c r="O355" s="432"/>
      <c r="P355" s="432"/>
      <c r="Q355" s="432"/>
      <c r="R355" s="432"/>
      <c r="S355" s="432"/>
      <c r="T355" s="432"/>
      <c r="U355" s="432"/>
    </row>
    <row r="356" spans="7:21" x14ac:dyDescent="0.2">
      <c r="G356" s="432"/>
      <c r="H356" s="432"/>
      <c r="I356" s="432"/>
      <c r="J356" s="432"/>
      <c r="K356" s="432"/>
      <c r="L356" s="432"/>
      <c r="M356" s="432"/>
      <c r="N356" s="432"/>
      <c r="O356" s="432"/>
      <c r="P356" s="432"/>
      <c r="Q356" s="432"/>
      <c r="R356" s="432"/>
      <c r="S356" s="432"/>
      <c r="T356" s="432"/>
      <c r="U356" s="432"/>
    </row>
    <row r="357" spans="7:21" x14ac:dyDescent="0.2">
      <c r="G357" s="432"/>
      <c r="H357" s="432"/>
      <c r="I357" s="432"/>
      <c r="J357" s="432"/>
      <c r="K357" s="432"/>
      <c r="L357" s="432"/>
      <c r="M357" s="432"/>
      <c r="N357" s="432"/>
      <c r="O357" s="432"/>
      <c r="P357" s="432"/>
      <c r="Q357" s="432"/>
      <c r="R357" s="432"/>
      <c r="S357" s="432"/>
      <c r="T357" s="432"/>
      <c r="U357" s="432"/>
    </row>
    <row r="358" spans="7:21" x14ac:dyDescent="0.2">
      <c r="G358" s="432"/>
      <c r="H358" s="432"/>
      <c r="I358" s="432"/>
      <c r="J358" s="432"/>
      <c r="K358" s="432"/>
      <c r="L358" s="432"/>
      <c r="M358" s="432"/>
      <c r="N358" s="432"/>
      <c r="O358" s="432"/>
      <c r="P358" s="432"/>
      <c r="Q358" s="432"/>
      <c r="R358" s="432"/>
      <c r="S358" s="432"/>
      <c r="T358" s="432"/>
      <c r="U358" s="432"/>
    </row>
    <row r="359" spans="7:21" x14ac:dyDescent="0.2">
      <c r="G359" s="432"/>
      <c r="H359" s="432"/>
      <c r="I359" s="432"/>
      <c r="J359" s="432"/>
      <c r="K359" s="432"/>
      <c r="L359" s="432"/>
      <c r="M359" s="432"/>
      <c r="N359" s="432"/>
      <c r="O359" s="432"/>
      <c r="P359" s="432"/>
      <c r="Q359" s="432"/>
      <c r="R359" s="432"/>
      <c r="S359" s="432"/>
      <c r="T359" s="432"/>
      <c r="U359" s="432"/>
    </row>
    <row r="360" spans="7:21" x14ac:dyDescent="0.2">
      <c r="G360" s="432"/>
      <c r="H360" s="432"/>
      <c r="I360" s="432"/>
      <c r="J360" s="432"/>
      <c r="K360" s="432"/>
      <c r="L360" s="432"/>
      <c r="M360" s="432"/>
      <c r="N360" s="432"/>
      <c r="O360" s="432"/>
      <c r="P360" s="432"/>
      <c r="Q360" s="432"/>
      <c r="R360" s="432"/>
      <c r="S360" s="432"/>
      <c r="T360" s="432"/>
      <c r="U360" s="432"/>
    </row>
    <row r="361" spans="7:21" x14ac:dyDescent="0.2">
      <c r="G361" s="432"/>
      <c r="H361" s="432"/>
      <c r="I361" s="432"/>
      <c r="J361" s="432"/>
      <c r="K361" s="432"/>
      <c r="L361" s="432"/>
      <c r="M361" s="432"/>
      <c r="N361" s="432"/>
      <c r="O361" s="432"/>
      <c r="P361" s="432"/>
      <c r="Q361" s="432"/>
      <c r="R361" s="432"/>
      <c r="S361" s="432"/>
      <c r="T361" s="432"/>
      <c r="U361" s="432"/>
    </row>
    <row r="362" spans="7:21" x14ac:dyDescent="0.2">
      <c r="G362" s="432"/>
      <c r="H362" s="432"/>
      <c r="I362" s="432"/>
      <c r="J362" s="432"/>
      <c r="K362" s="432"/>
      <c r="L362" s="432"/>
      <c r="M362" s="432"/>
      <c r="N362" s="432"/>
      <c r="O362" s="432"/>
      <c r="P362" s="432"/>
      <c r="Q362" s="432"/>
      <c r="R362" s="432"/>
      <c r="S362" s="432"/>
      <c r="T362" s="432"/>
      <c r="U362" s="432"/>
    </row>
    <row r="363" spans="7:21" x14ac:dyDescent="0.2">
      <c r="G363" s="432"/>
      <c r="H363" s="432"/>
      <c r="I363" s="432"/>
      <c r="J363" s="432"/>
      <c r="K363" s="432"/>
      <c r="L363" s="432"/>
      <c r="M363" s="432"/>
      <c r="N363" s="432"/>
      <c r="O363" s="432"/>
      <c r="P363" s="432"/>
      <c r="Q363" s="432"/>
      <c r="R363" s="432"/>
      <c r="S363" s="432"/>
      <c r="T363" s="432"/>
      <c r="U363" s="432"/>
    </row>
    <row r="364" spans="7:21" x14ac:dyDescent="0.2">
      <c r="G364" s="432"/>
      <c r="H364" s="432"/>
      <c r="I364" s="432"/>
      <c r="J364" s="432"/>
      <c r="K364" s="432"/>
      <c r="L364" s="432"/>
      <c r="M364" s="432"/>
      <c r="N364" s="432"/>
      <c r="O364" s="432"/>
      <c r="P364" s="432"/>
      <c r="Q364" s="432"/>
      <c r="R364" s="432"/>
      <c r="S364" s="432"/>
      <c r="T364" s="432"/>
      <c r="U364" s="432"/>
    </row>
  </sheetData>
  <mergeCells count="79">
    <mergeCell ref="B228:E228"/>
    <mergeCell ref="B224:D224"/>
    <mergeCell ref="E224:F224"/>
    <mergeCell ref="B225:D225"/>
    <mergeCell ref="B221:D221"/>
    <mergeCell ref="E221:F221"/>
    <mergeCell ref="B222:D222"/>
    <mergeCell ref="E222:F222"/>
    <mergeCell ref="B223:D223"/>
    <mergeCell ref="E223:F223"/>
    <mergeCell ref="B217:D217"/>
    <mergeCell ref="E217:F217"/>
    <mergeCell ref="B218:D218"/>
    <mergeCell ref="E218:F218"/>
    <mergeCell ref="B219:D219"/>
    <mergeCell ref="E219:F219"/>
    <mergeCell ref="B216:D216"/>
    <mergeCell ref="E216:F216"/>
    <mergeCell ref="B173:D173"/>
    <mergeCell ref="E173:F173"/>
    <mergeCell ref="B174:D174"/>
    <mergeCell ref="E174:F174"/>
    <mergeCell ref="B175:D175"/>
    <mergeCell ref="E175:F175"/>
    <mergeCell ref="B177:F177"/>
    <mergeCell ref="B214:D214"/>
    <mergeCell ref="E214:F214"/>
    <mergeCell ref="B215:D215"/>
    <mergeCell ref="E215:F215"/>
    <mergeCell ref="B172:D172"/>
    <mergeCell ref="E172:F172"/>
    <mergeCell ref="B116:D116"/>
    <mergeCell ref="E116:F116"/>
    <mergeCell ref="B117:D117"/>
    <mergeCell ref="E117:F117"/>
    <mergeCell ref="B118:D118"/>
    <mergeCell ref="E118:F118"/>
    <mergeCell ref="B119:D119"/>
    <mergeCell ref="E119:F119"/>
    <mergeCell ref="B120:D120"/>
    <mergeCell ref="E120:F120"/>
    <mergeCell ref="B122:F122"/>
    <mergeCell ref="B113:D113"/>
    <mergeCell ref="E113:F113"/>
    <mergeCell ref="B114:D114"/>
    <mergeCell ref="E114:F114"/>
    <mergeCell ref="B115:D115"/>
    <mergeCell ref="E115:F115"/>
    <mergeCell ref="B112:D112"/>
    <mergeCell ref="E112:F112"/>
    <mergeCell ref="A64:D64"/>
    <mergeCell ref="A82:D82"/>
    <mergeCell ref="A86:D86"/>
    <mergeCell ref="A92:D92"/>
    <mergeCell ref="A107:D107"/>
    <mergeCell ref="B109:D109"/>
    <mergeCell ref="E109:F109"/>
    <mergeCell ref="B110:D110"/>
    <mergeCell ref="E110:F110"/>
    <mergeCell ref="B111:D111"/>
    <mergeCell ref="E111:F111"/>
    <mergeCell ref="A48:D48"/>
    <mergeCell ref="A8:F8"/>
    <mergeCell ref="A9:F9"/>
    <mergeCell ref="A10:F10"/>
    <mergeCell ref="B11:F11"/>
    <mergeCell ref="A17:D17"/>
    <mergeCell ref="A18:F18"/>
    <mergeCell ref="C20:F20"/>
    <mergeCell ref="A29:D29"/>
    <mergeCell ref="A35:D35"/>
    <mergeCell ref="A36:F36"/>
    <mergeCell ref="A43:D43"/>
    <mergeCell ref="A7:F7"/>
    <mergeCell ref="A2:F2"/>
    <mergeCell ref="A3:F3"/>
    <mergeCell ref="A4:F4"/>
    <mergeCell ref="A5:F5"/>
    <mergeCell ref="A6:F6"/>
  </mergeCells>
  <printOptions horizontalCentered="1"/>
  <pageMargins left="0.7" right="0.4" top="0.5" bottom="0.5" header="0" footer="0"/>
  <pageSetup paperSize="9" scale="86" fitToHeight="0" orientation="portrait" r:id="rId1"/>
  <headerFooter>
    <oddFooter>&amp;L&amp;"Calibri,Regular"&amp;9 09_SHFMU "Flamuri i Arberit"_Suharekë&amp;C&amp;"Calibri,Regular"&amp;9&amp;P&amp;R&amp;"Calibri,Regular"&amp;9Alb - Architect</oddFooter>
  </headerFooter>
  <rowBreaks count="8" manualBreakCount="8">
    <brk id="18" max="6" man="1"/>
    <brk id="29" max="6" man="1"/>
    <brk id="49" max="6" man="1"/>
    <brk id="65" max="6" man="1"/>
    <brk id="120" max="6" man="1"/>
    <brk id="175" max="6" man="1"/>
    <brk id="189" max="6" man="1"/>
    <brk id="198"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M992"/>
  <sheetViews>
    <sheetView tabSelected="1" zoomScaleNormal="100" zoomScaleSheetLayoutView="100" workbookViewId="0">
      <selection activeCell="D17" sqref="D17"/>
    </sheetView>
  </sheetViews>
  <sheetFormatPr defaultColWidth="14.42578125" defaultRowHeight="15" customHeight="1" x14ac:dyDescent="0.2"/>
  <cols>
    <col min="1" max="1" width="2.28515625" style="18" customWidth="1"/>
    <col min="2" max="2" width="3.7109375" style="18" bestFit="1" customWidth="1"/>
    <col min="3" max="3" width="34.140625" style="18" customWidth="1"/>
    <col min="4" max="4" width="47.42578125" style="18" customWidth="1"/>
    <col min="5" max="16384" width="14.42578125" style="18"/>
  </cols>
  <sheetData>
    <row r="1" spans="1:13" ht="12" customHeight="1" x14ac:dyDescent="0.2">
      <c r="A1" s="1"/>
      <c r="B1" s="1"/>
      <c r="C1" s="1"/>
      <c r="D1" s="1"/>
      <c r="E1" s="1"/>
      <c r="F1" s="1"/>
      <c r="G1" s="1"/>
      <c r="H1" s="1"/>
      <c r="I1" s="1"/>
      <c r="J1" s="1"/>
      <c r="K1" s="1"/>
      <c r="L1" s="1"/>
      <c r="M1" s="1"/>
    </row>
    <row r="2" spans="1:13" ht="30" customHeight="1" x14ac:dyDescent="0.2">
      <c r="A2" s="1"/>
      <c r="B2" s="784" t="s">
        <v>995</v>
      </c>
      <c r="C2" s="785" t="s">
        <v>20</v>
      </c>
      <c r="D2" s="785" t="s">
        <v>19</v>
      </c>
      <c r="E2" s="1"/>
      <c r="F2" s="1"/>
      <c r="G2" s="1"/>
      <c r="H2" s="1"/>
      <c r="I2" s="1"/>
      <c r="J2" s="1"/>
      <c r="K2" s="1"/>
      <c r="L2" s="1"/>
      <c r="M2" s="1"/>
    </row>
    <row r="3" spans="1:13" ht="30" customHeight="1" x14ac:dyDescent="0.2">
      <c r="A3" s="1"/>
      <c r="B3" s="785">
        <v>1</v>
      </c>
      <c r="C3" s="788" t="s">
        <v>991</v>
      </c>
      <c r="D3" s="786">
        <f>'01_"Gezimi Yne" - Istog'!E263</f>
        <v>0</v>
      </c>
      <c r="E3" s="1"/>
      <c r="F3" s="1"/>
      <c r="G3" s="1"/>
      <c r="H3" s="1"/>
      <c r="I3" s="1"/>
      <c r="J3" s="1"/>
      <c r="K3" s="1"/>
      <c r="L3" s="1"/>
      <c r="M3" s="1"/>
    </row>
    <row r="4" spans="1:13" ht="30" customHeight="1" x14ac:dyDescent="0.2">
      <c r="A4" s="1"/>
      <c r="B4" s="785">
        <f>'01_"Gezimi Yne" - Istog'!$A$112</f>
        <v>2</v>
      </c>
      <c r="C4" s="788" t="s">
        <v>992</v>
      </c>
      <c r="D4" s="786">
        <f>'02_"Skender Luarasi" - Suhareke'!E289</f>
        <v>0</v>
      </c>
      <c r="E4" s="1"/>
      <c r="F4" s="1"/>
      <c r="G4" s="1"/>
      <c r="H4" s="1"/>
      <c r="I4" s="1"/>
      <c r="J4" s="1"/>
      <c r="K4" s="1"/>
      <c r="L4" s="1"/>
      <c r="M4" s="1"/>
    </row>
    <row r="5" spans="1:13" ht="30" customHeight="1" x14ac:dyDescent="0.2">
      <c r="A5" s="1"/>
      <c r="B5" s="785">
        <f>'01_"Gezimi Yne" - Istog'!A208</f>
        <v>3</v>
      </c>
      <c r="C5" s="788" t="s">
        <v>993</v>
      </c>
      <c r="D5" s="786">
        <f>'03_"Shkendija" - Suhareke'!E284</f>
        <v>0</v>
      </c>
      <c r="E5" s="1"/>
      <c r="F5" s="1"/>
      <c r="G5" s="1"/>
      <c r="H5" s="1"/>
      <c r="I5" s="1"/>
      <c r="J5" s="1"/>
      <c r="K5" s="1"/>
      <c r="L5" s="1"/>
      <c r="M5" s="1"/>
    </row>
    <row r="6" spans="1:13" ht="30" customHeight="1" x14ac:dyDescent="0.2">
      <c r="A6" s="1"/>
      <c r="B6" s="785">
        <v>4</v>
      </c>
      <c r="C6" s="788" t="s">
        <v>994</v>
      </c>
      <c r="D6" s="786">
        <f>'04_"Flamuri i Arberit"-Suhareke'!E225</f>
        <v>0</v>
      </c>
      <c r="E6" s="1"/>
      <c r="F6" s="1"/>
      <c r="G6" s="1"/>
      <c r="H6" s="1"/>
      <c r="I6" s="1"/>
      <c r="J6" s="1"/>
      <c r="K6" s="1"/>
      <c r="L6" s="1"/>
      <c r="M6" s="1"/>
    </row>
    <row r="7" spans="1:13" ht="30" customHeight="1" x14ac:dyDescent="0.2">
      <c r="A7" s="1"/>
      <c r="B7" s="1119" t="s">
        <v>996</v>
      </c>
      <c r="C7" s="1120"/>
      <c r="D7" s="787">
        <f>SUM(D3:D6)</f>
        <v>0</v>
      </c>
      <c r="E7" s="1"/>
      <c r="F7" s="1"/>
      <c r="G7" s="1"/>
      <c r="H7" s="1"/>
      <c r="I7" s="1"/>
      <c r="J7" s="1"/>
      <c r="K7" s="1"/>
      <c r="L7" s="1"/>
      <c r="M7" s="1"/>
    </row>
    <row r="8" spans="1:13" ht="10.5" customHeight="1" x14ac:dyDescent="0.2">
      <c r="A8" s="1"/>
      <c r="B8" s="1"/>
      <c r="C8" s="1"/>
      <c r="D8" s="1"/>
      <c r="E8" s="1"/>
      <c r="F8" s="1"/>
      <c r="G8" s="1"/>
      <c r="H8" s="1"/>
      <c r="I8" s="1"/>
      <c r="J8" s="1"/>
      <c r="K8" s="1"/>
      <c r="L8" s="1"/>
      <c r="M8" s="1"/>
    </row>
    <row r="9" spans="1:13" ht="15.75" customHeight="1" x14ac:dyDescent="0.2">
      <c r="A9" s="1"/>
      <c r="B9" s="1"/>
      <c r="C9" s="1121" t="s">
        <v>1038</v>
      </c>
      <c r="D9" s="1121"/>
      <c r="E9" s="1121"/>
      <c r="F9" s="1121"/>
      <c r="G9" s="1"/>
      <c r="H9" s="1"/>
      <c r="I9" s="1"/>
      <c r="J9" s="1"/>
      <c r="K9" s="1"/>
      <c r="L9" s="1"/>
      <c r="M9" s="1"/>
    </row>
    <row r="10" spans="1:13" ht="15.75" customHeight="1" x14ac:dyDescent="0.2">
      <c r="A10" s="1"/>
      <c r="B10" s="1"/>
      <c r="C10" s="1"/>
      <c r="D10" s="1"/>
      <c r="E10" s="1"/>
      <c r="F10" s="1"/>
      <c r="G10" s="1"/>
      <c r="H10" s="1"/>
      <c r="I10" s="1"/>
      <c r="J10" s="1"/>
      <c r="K10" s="1"/>
      <c r="L10" s="1"/>
      <c r="M10" s="1"/>
    </row>
    <row r="11" spans="1:13" ht="15.75" customHeight="1" x14ac:dyDescent="0.2">
      <c r="A11" s="1"/>
      <c r="B11" s="1"/>
      <c r="C11" s="1"/>
      <c r="D11" s="1"/>
      <c r="E11" s="1"/>
      <c r="F11" s="1"/>
      <c r="G11" s="1"/>
      <c r="H11" s="1"/>
      <c r="I11" s="1"/>
      <c r="J11" s="1"/>
      <c r="K11" s="1"/>
      <c r="L11" s="1"/>
      <c r="M11" s="1"/>
    </row>
    <row r="12" spans="1:13" ht="15.75" customHeight="1" x14ac:dyDescent="0.2">
      <c r="A12" s="1"/>
      <c r="B12" s="1"/>
      <c r="C12" s="1"/>
      <c r="D12" s="1"/>
      <c r="E12" s="1"/>
      <c r="F12" s="1"/>
      <c r="G12" s="1"/>
      <c r="H12" s="1"/>
      <c r="I12" s="1"/>
      <c r="J12" s="1"/>
      <c r="K12" s="1"/>
      <c r="L12" s="1"/>
      <c r="M12" s="1"/>
    </row>
    <row r="13" spans="1:13" ht="15.75" customHeight="1" x14ac:dyDescent="0.2">
      <c r="A13" s="1"/>
      <c r="B13" s="1"/>
      <c r="C13" s="1"/>
      <c r="D13" s="1"/>
      <c r="E13" s="1"/>
      <c r="F13" s="1"/>
      <c r="G13" s="1"/>
      <c r="H13" s="1"/>
      <c r="I13" s="1"/>
      <c r="J13" s="1"/>
      <c r="K13" s="1"/>
      <c r="L13" s="1"/>
      <c r="M13" s="1"/>
    </row>
    <row r="14" spans="1:13" ht="15.75" customHeight="1" x14ac:dyDescent="0.2">
      <c r="A14" s="1"/>
      <c r="B14" s="1"/>
      <c r="C14" s="1"/>
      <c r="D14" s="1"/>
      <c r="E14" s="1"/>
      <c r="F14" s="1"/>
      <c r="G14" s="1"/>
      <c r="H14" s="1"/>
      <c r="I14" s="1"/>
      <c r="J14" s="1"/>
      <c r="K14" s="1"/>
      <c r="L14" s="1"/>
      <c r="M14" s="1"/>
    </row>
    <row r="15" spans="1:13" ht="15.75" customHeight="1" x14ac:dyDescent="0.2">
      <c r="A15" s="1"/>
      <c r="B15" s="1"/>
      <c r="C15" s="1"/>
      <c r="D15" s="1"/>
      <c r="E15" s="1"/>
      <c r="F15" s="1"/>
      <c r="G15" s="1"/>
      <c r="H15" s="1"/>
      <c r="I15" s="1"/>
      <c r="J15" s="1"/>
      <c r="K15" s="1"/>
      <c r="L15" s="1"/>
      <c r="M15" s="1"/>
    </row>
    <row r="16" spans="1:13" ht="15.75" customHeight="1" x14ac:dyDescent="0.2">
      <c r="A16" s="1"/>
      <c r="B16" s="1"/>
      <c r="C16" s="1"/>
      <c r="D16" s="1"/>
      <c r="E16" s="1"/>
      <c r="F16" s="1"/>
      <c r="G16" s="1"/>
      <c r="H16" s="1"/>
      <c r="I16" s="1"/>
      <c r="J16" s="1"/>
      <c r="K16" s="1"/>
      <c r="L16" s="1"/>
      <c r="M16" s="1"/>
    </row>
    <row r="17" spans="1:13" ht="15.75" customHeight="1" x14ac:dyDescent="0.2">
      <c r="A17" s="1"/>
      <c r="B17" s="1"/>
      <c r="C17" s="1"/>
      <c r="D17" s="1"/>
      <c r="E17" s="1"/>
      <c r="F17" s="1"/>
      <c r="G17" s="1"/>
      <c r="H17" s="1"/>
      <c r="I17" s="1"/>
      <c r="J17" s="1"/>
      <c r="K17" s="1"/>
      <c r="L17" s="1"/>
      <c r="M17" s="1"/>
    </row>
    <row r="18" spans="1:13" ht="15.75" customHeight="1" x14ac:dyDescent="0.2">
      <c r="A18" s="1"/>
      <c r="B18" s="1"/>
      <c r="C18" s="1"/>
      <c r="D18" s="1"/>
      <c r="E18" s="1"/>
      <c r="F18" s="1"/>
      <c r="G18" s="1"/>
      <c r="H18" s="1"/>
      <c r="I18" s="1"/>
      <c r="J18" s="1"/>
      <c r="K18" s="1"/>
      <c r="L18" s="1"/>
      <c r="M18" s="1"/>
    </row>
    <row r="19" spans="1:13" ht="15.75" customHeight="1" x14ac:dyDescent="0.2">
      <c r="A19" s="1"/>
      <c r="B19" s="1"/>
      <c r="C19" s="1"/>
      <c r="D19" s="1"/>
      <c r="E19" s="1"/>
      <c r="F19" s="1"/>
      <c r="G19" s="1"/>
      <c r="H19" s="1"/>
      <c r="I19" s="1"/>
      <c r="J19" s="1"/>
      <c r="K19" s="1"/>
      <c r="L19" s="1"/>
      <c r="M19" s="1"/>
    </row>
    <row r="20" spans="1:13" ht="15.75" customHeight="1" x14ac:dyDescent="0.2">
      <c r="A20" s="1"/>
      <c r="B20" s="1"/>
      <c r="C20" s="1"/>
      <c r="D20" s="1"/>
      <c r="E20" s="1"/>
      <c r="F20" s="1"/>
      <c r="G20" s="1"/>
      <c r="H20" s="1"/>
      <c r="I20" s="1"/>
      <c r="J20" s="1"/>
      <c r="K20" s="1"/>
      <c r="L20" s="1"/>
      <c r="M20" s="1"/>
    </row>
    <row r="21" spans="1:13" ht="15.75" customHeight="1" x14ac:dyDescent="0.2">
      <c r="A21" s="1"/>
      <c r="B21" s="1"/>
      <c r="C21" s="1"/>
      <c r="D21" s="1"/>
      <c r="E21" s="1"/>
      <c r="F21" s="1"/>
      <c r="G21" s="1"/>
      <c r="H21" s="1"/>
      <c r="I21" s="1"/>
      <c r="J21" s="1"/>
      <c r="K21" s="1"/>
      <c r="L21" s="1"/>
      <c r="M21" s="1"/>
    </row>
    <row r="22" spans="1:13" ht="15.75" customHeight="1" x14ac:dyDescent="0.2">
      <c r="A22" s="1"/>
      <c r="B22" s="1"/>
      <c r="C22" s="1"/>
      <c r="D22" s="1"/>
      <c r="E22" s="1"/>
      <c r="F22" s="1"/>
      <c r="G22" s="1"/>
      <c r="H22" s="1"/>
      <c r="I22" s="1"/>
      <c r="J22" s="1"/>
      <c r="K22" s="1"/>
      <c r="L22" s="1"/>
      <c r="M22" s="1"/>
    </row>
    <row r="23" spans="1:13" ht="15.75" customHeight="1" x14ac:dyDescent="0.2">
      <c r="A23" s="1"/>
      <c r="B23" s="1"/>
      <c r="C23" s="1"/>
      <c r="D23" s="1"/>
      <c r="E23" s="1"/>
      <c r="F23" s="1"/>
      <c r="G23" s="1"/>
      <c r="H23" s="1"/>
      <c r="I23" s="1"/>
      <c r="J23" s="1"/>
      <c r="K23" s="1"/>
      <c r="L23" s="1"/>
      <c r="M23" s="1"/>
    </row>
    <row r="24" spans="1:13" ht="15.75" customHeight="1" x14ac:dyDescent="0.2">
      <c r="A24" s="1"/>
      <c r="B24" s="1"/>
      <c r="C24" s="1"/>
      <c r="D24" s="1"/>
      <c r="E24" s="1"/>
      <c r="F24" s="1"/>
      <c r="G24" s="1"/>
      <c r="H24" s="1"/>
      <c r="I24" s="1"/>
      <c r="J24" s="1"/>
      <c r="K24" s="1"/>
      <c r="L24" s="1"/>
      <c r="M24" s="1"/>
    </row>
    <row r="25" spans="1:13" ht="15.75" customHeight="1" x14ac:dyDescent="0.2">
      <c r="A25" s="1"/>
      <c r="B25" s="1"/>
      <c r="C25" s="1"/>
      <c r="D25" s="1"/>
      <c r="E25" s="1"/>
      <c r="F25" s="1"/>
      <c r="G25" s="1"/>
      <c r="H25" s="1"/>
      <c r="I25" s="1"/>
      <c r="J25" s="1"/>
      <c r="K25" s="1"/>
      <c r="L25" s="1"/>
      <c r="M25" s="1"/>
    </row>
    <row r="26" spans="1:13" ht="15.75" customHeight="1" x14ac:dyDescent="0.2">
      <c r="A26" s="1"/>
      <c r="B26" s="1"/>
      <c r="C26" s="1"/>
      <c r="D26" s="1"/>
      <c r="E26" s="1"/>
      <c r="F26" s="1"/>
      <c r="G26" s="1"/>
      <c r="H26" s="1"/>
      <c r="I26" s="1"/>
      <c r="J26" s="1"/>
      <c r="K26" s="1"/>
      <c r="L26" s="1"/>
      <c r="M26" s="1"/>
    </row>
    <row r="27" spans="1:13" ht="15.75" customHeight="1" x14ac:dyDescent="0.2">
      <c r="A27" s="1"/>
      <c r="B27" s="1"/>
      <c r="C27" s="1"/>
      <c r="D27" s="1"/>
      <c r="E27" s="1"/>
      <c r="F27" s="1"/>
      <c r="G27" s="1"/>
      <c r="H27" s="1"/>
      <c r="I27" s="1"/>
      <c r="J27" s="1"/>
      <c r="K27" s="1"/>
      <c r="L27" s="1"/>
      <c r="M27" s="1"/>
    </row>
    <row r="28" spans="1:13" ht="15.75" customHeight="1" x14ac:dyDescent="0.2">
      <c r="A28" s="1"/>
      <c r="B28" s="1"/>
      <c r="C28" s="1"/>
      <c r="D28" s="1"/>
      <c r="E28" s="1"/>
      <c r="F28" s="1"/>
      <c r="G28" s="1"/>
      <c r="H28" s="1"/>
      <c r="I28" s="1"/>
      <c r="J28" s="1"/>
      <c r="K28" s="1"/>
      <c r="L28" s="1"/>
      <c r="M28" s="1"/>
    </row>
    <row r="29" spans="1:13" ht="15.75" customHeight="1" x14ac:dyDescent="0.2">
      <c r="A29" s="1"/>
      <c r="B29" s="1"/>
      <c r="C29" s="1"/>
      <c r="D29" s="1"/>
      <c r="E29" s="1"/>
      <c r="F29" s="1"/>
      <c r="G29" s="1"/>
      <c r="H29" s="1"/>
      <c r="I29" s="1"/>
      <c r="J29" s="1"/>
      <c r="K29" s="1"/>
      <c r="L29" s="1"/>
      <c r="M29" s="1"/>
    </row>
    <row r="30" spans="1:13" ht="15.75" customHeight="1" x14ac:dyDescent="0.2">
      <c r="A30" s="1"/>
      <c r="B30" s="1"/>
      <c r="C30" s="1"/>
      <c r="D30" s="1"/>
      <c r="E30" s="1"/>
      <c r="F30" s="1"/>
      <c r="G30" s="1"/>
      <c r="H30" s="1"/>
      <c r="I30" s="1"/>
      <c r="J30" s="1"/>
      <c r="K30" s="1"/>
      <c r="L30" s="1"/>
      <c r="M30" s="1"/>
    </row>
    <row r="31" spans="1:13" ht="15.75" customHeight="1" x14ac:dyDescent="0.2">
      <c r="A31" s="1"/>
      <c r="B31" s="1"/>
      <c r="C31" s="1"/>
      <c r="D31" s="1"/>
      <c r="E31" s="1"/>
      <c r="F31" s="1"/>
      <c r="G31" s="1"/>
      <c r="H31" s="1"/>
      <c r="I31" s="1"/>
      <c r="J31" s="1"/>
      <c r="K31" s="1"/>
      <c r="L31" s="1"/>
      <c r="M31" s="1"/>
    </row>
    <row r="32" spans="1:13" ht="15.75" customHeight="1" x14ac:dyDescent="0.2">
      <c r="A32" s="1"/>
      <c r="B32" s="1"/>
      <c r="C32" s="1"/>
      <c r="D32" s="1"/>
      <c r="E32" s="1"/>
      <c r="F32" s="1"/>
      <c r="G32" s="1"/>
      <c r="H32" s="1"/>
      <c r="I32" s="1"/>
      <c r="J32" s="1"/>
      <c r="K32" s="1"/>
      <c r="L32" s="1"/>
      <c r="M32" s="1"/>
    </row>
    <row r="33" spans="1:13" ht="15.75" customHeight="1" x14ac:dyDescent="0.2">
      <c r="A33" s="1"/>
      <c r="B33" s="1"/>
      <c r="C33" s="1"/>
      <c r="D33" s="1"/>
      <c r="E33" s="1"/>
      <c r="F33" s="1"/>
      <c r="G33" s="1"/>
      <c r="H33" s="1"/>
      <c r="I33" s="1"/>
      <c r="J33" s="1"/>
      <c r="K33" s="1"/>
      <c r="L33" s="1"/>
      <c r="M33" s="1"/>
    </row>
    <row r="34" spans="1:13" ht="15.75" customHeight="1" x14ac:dyDescent="0.2">
      <c r="A34" s="1"/>
      <c r="B34" s="1"/>
      <c r="C34" s="1"/>
      <c r="D34" s="1"/>
      <c r="E34" s="1"/>
      <c r="F34" s="1"/>
      <c r="G34" s="1"/>
      <c r="H34" s="1"/>
      <c r="I34" s="1"/>
      <c r="J34" s="1"/>
      <c r="K34" s="1"/>
      <c r="L34" s="1"/>
      <c r="M34" s="1"/>
    </row>
    <row r="35" spans="1:13" ht="15.75" customHeight="1" x14ac:dyDescent="0.2">
      <c r="A35" s="1"/>
      <c r="B35" s="1"/>
      <c r="C35" s="1"/>
      <c r="D35" s="1"/>
      <c r="E35" s="1"/>
      <c r="F35" s="1"/>
      <c r="G35" s="1"/>
      <c r="H35" s="1"/>
      <c r="I35" s="1"/>
      <c r="J35" s="1"/>
      <c r="K35" s="1"/>
      <c r="L35" s="1"/>
      <c r="M35" s="1"/>
    </row>
    <row r="36" spans="1:13" ht="15.75" customHeight="1" x14ac:dyDescent="0.2">
      <c r="A36" s="1"/>
      <c r="B36" s="1"/>
      <c r="C36" s="1"/>
      <c r="D36" s="1"/>
      <c r="E36" s="1"/>
      <c r="F36" s="1"/>
      <c r="G36" s="1"/>
      <c r="H36" s="1"/>
      <c r="I36" s="1"/>
      <c r="J36" s="1"/>
      <c r="K36" s="1"/>
      <c r="L36" s="1"/>
      <c r="M36" s="1"/>
    </row>
    <row r="37" spans="1:13" ht="15.75" customHeight="1" x14ac:dyDescent="0.2">
      <c r="A37" s="1"/>
      <c r="B37" s="1"/>
      <c r="C37" s="1"/>
      <c r="D37" s="1"/>
      <c r="E37" s="1"/>
      <c r="F37" s="1"/>
      <c r="G37" s="1"/>
      <c r="H37" s="1"/>
      <c r="I37" s="1"/>
      <c r="J37" s="1"/>
      <c r="K37" s="1"/>
      <c r="L37" s="1"/>
      <c r="M37" s="1"/>
    </row>
    <row r="38" spans="1:13" ht="15.75" customHeight="1" x14ac:dyDescent="0.2">
      <c r="A38" s="1"/>
      <c r="B38" s="1"/>
      <c r="C38" s="1"/>
      <c r="D38" s="1"/>
      <c r="E38" s="1"/>
      <c r="F38" s="1"/>
      <c r="G38" s="1"/>
      <c r="H38" s="1"/>
      <c r="I38" s="1"/>
      <c r="J38" s="1"/>
      <c r="K38" s="1"/>
      <c r="L38" s="1"/>
      <c r="M38" s="1"/>
    </row>
    <row r="39" spans="1:13" ht="15.75" customHeight="1" x14ac:dyDescent="0.2">
      <c r="A39" s="1"/>
      <c r="B39" s="1"/>
      <c r="C39" s="1"/>
      <c r="D39" s="1"/>
      <c r="E39" s="1"/>
      <c r="F39" s="1"/>
      <c r="G39" s="1"/>
      <c r="H39" s="1"/>
      <c r="I39" s="1"/>
      <c r="J39" s="1"/>
      <c r="K39" s="1"/>
      <c r="L39" s="1"/>
      <c r="M39" s="1"/>
    </row>
    <row r="40" spans="1:13" ht="15.75" customHeight="1" x14ac:dyDescent="0.2">
      <c r="A40" s="1"/>
      <c r="B40" s="1"/>
      <c r="C40" s="1"/>
      <c r="D40" s="1"/>
      <c r="E40" s="1"/>
      <c r="F40" s="1"/>
      <c r="G40" s="1"/>
      <c r="H40" s="1"/>
      <c r="I40" s="1"/>
      <c r="J40" s="1"/>
      <c r="K40" s="1"/>
      <c r="L40" s="1"/>
      <c r="M40" s="1"/>
    </row>
    <row r="41" spans="1:13" ht="15.75" customHeight="1" x14ac:dyDescent="0.2">
      <c r="A41" s="1"/>
      <c r="B41" s="1"/>
      <c r="C41" s="1"/>
      <c r="D41" s="1"/>
      <c r="E41" s="1"/>
      <c r="F41" s="1"/>
      <c r="G41" s="1"/>
      <c r="H41" s="1"/>
      <c r="I41" s="1"/>
      <c r="J41" s="1"/>
      <c r="K41" s="1"/>
      <c r="L41" s="1"/>
      <c r="M41" s="1"/>
    </row>
    <row r="42" spans="1:13" ht="15.75" customHeight="1" x14ac:dyDescent="0.2">
      <c r="A42" s="1"/>
      <c r="B42" s="1"/>
      <c r="C42" s="1"/>
      <c r="D42" s="1"/>
      <c r="E42" s="1"/>
      <c r="F42" s="1"/>
      <c r="G42" s="1"/>
      <c r="H42" s="1"/>
      <c r="I42" s="1"/>
      <c r="J42" s="1"/>
      <c r="K42" s="1"/>
      <c r="L42" s="1"/>
      <c r="M42" s="1"/>
    </row>
    <row r="43" spans="1:13" ht="15.75" customHeight="1" x14ac:dyDescent="0.2">
      <c r="A43" s="1"/>
      <c r="B43" s="1"/>
      <c r="C43" s="1"/>
      <c r="D43" s="1"/>
      <c r="E43" s="1"/>
      <c r="F43" s="1"/>
      <c r="G43" s="1"/>
      <c r="H43" s="1"/>
      <c r="I43" s="1"/>
      <c r="J43" s="1"/>
      <c r="K43" s="1"/>
      <c r="L43" s="1"/>
      <c r="M43" s="1"/>
    </row>
    <row r="44" spans="1:13" ht="15.75" customHeight="1" x14ac:dyDescent="0.2">
      <c r="A44" s="1"/>
      <c r="B44" s="1"/>
      <c r="C44" s="1"/>
      <c r="D44" s="1"/>
      <c r="E44" s="1"/>
      <c r="F44" s="1"/>
      <c r="G44" s="1"/>
      <c r="H44" s="1"/>
      <c r="I44" s="1"/>
      <c r="J44" s="1"/>
      <c r="K44" s="1"/>
      <c r="L44" s="1"/>
      <c r="M44" s="1"/>
    </row>
    <row r="45" spans="1:13" ht="15.75" customHeight="1" x14ac:dyDescent="0.2">
      <c r="A45" s="1"/>
      <c r="B45" s="1"/>
      <c r="C45" s="1"/>
      <c r="D45" s="1"/>
      <c r="E45" s="1"/>
      <c r="F45" s="1"/>
      <c r="G45" s="1"/>
      <c r="H45" s="1"/>
      <c r="I45" s="1"/>
      <c r="J45" s="1"/>
      <c r="K45" s="1"/>
      <c r="L45" s="1"/>
      <c r="M45" s="1"/>
    </row>
    <row r="46" spans="1:13" ht="15.75" customHeight="1" x14ac:dyDescent="0.2">
      <c r="A46" s="1"/>
      <c r="B46" s="1"/>
      <c r="C46" s="1"/>
      <c r="D46" s="1"/>
      <c r="E46" s="1"/>
      <c r="F46" s="1"/>
      <c r="G46" s="1"/>
      <c r="H46" s="1"/>
      <c r="I46" s="1"/>
      <c r="J46" s="1"/>
      <c r="K46" s="1"/>
      <c r="L46" s="1"/>
      <c r="M46" s="1"/>
    </row>
    <row r="47" spans="1:13" ht="15.75" customHeight="1" x14ac:dyDescent="0.2">
      <c r="A47" s="1"/>
      <c r="B47" s="1"/>
      <c r="C47" s="1"/>
      <c r="D47" s="1"/>
      <c r="E47" s="1"/>
      <c r="F47" s="1"/>
      <c r="G47" s="1"/>
      <c r="H47" s="1"/>
      <c r="I47" s="1"/>
      <c r="J47" s="1"/>
      <c r="K47" s="1"/>
      <c r="L47" s="1"/>
      <c r="M47" s="1"/>
    </row>
    <row r="48" spans="1:13" ht="15.75" customHeight="1" x14ac:dyDescent="0.2">
      <c r="A48" s="1"/>
      <c r="B48" s="1"/>
      <c r="C48" s="1"/>
      <c r="D48" s="1"/>
      <c r="E48" s="1"/>
      <c r="F48" s="1"/>
      <c r="G48" s="1"/>
      <c r="H48" s="1"/>
      <c r="I48" s="1"/>
      <c r="J48" s="1"/>
      <c r="K48" s="1"/>
      <c r="L48" s="1"/>
      <c r="M48" s="1"/>
    </row>
    <row r="49" spans="1:13" ht="15.75" customHeight="1" x14ac:dyDescent="0.2">
      <c r="A49" s="1"/>
      <c r="B49" s="1"/>
      <c r="C49" s="1"/>
      <c r="D49" s="1"/>
      <c r="E49" s="1"/>
      <c r="F49" s="1"/>
      <c r="G49" s="1"/>
      <c r="H49" s="1"/>
      <c r="I49" s="1"/>
      <c r="J49" s="1"/>
      <c r="K49" s="1"/>
      <c r="L49" s="1"/>
      <c r="M49" s="1"/>
    </row>
    <row r="50" spans="1:13" ht="15.75" customHeight="1" x14ac:dyDescent="0.2">
      <c r="A50" s="1"/>
      <c r="B50" s="1"/>
      <c r="C50" s="1"/>
      <c r="D50" s="1"/>
      <c r="E50" s="1"/>
      <c r="F50" s="1"/>
      <c r="G50" s="1"/>
      <c r="H50" s="1"/>
      <c r="I50" s="1"/>
      <c r="J50" s="1"/>
      <c r="K50" s="1"/>
      <c r="L50" s="1"/>
      <c r="M50" s="1"/>
    </row>
    <row r="51" spans="1:13" ht="15.75" customHeight="1" x14ac:dyDescent="0.2">
      <c r="A51" s="1"/>
      <c r="B51" s="1"/>
      <c r="C51" s="1"/>
      <c r="D51" s="1"/>
      <c r="E51" s="1"/>
      <c r="F51" s="1"/>
      <c r="G51" s="1"/>
      <c r="H51" s="1"/>
      <c r="I51" s="1"/>
      <c r="J51" s="1"/>
      <c r="K51" s="1"/>
      <c r="L51" s="1"/>
      <c r="M51" s="1"/>
    </row>
    <row r="52" spans="1:13" ht="15.75" customHeight="1" x14ac:dyDescent="0.2">
      <c r="A52" s="1"/>
      <c r="B52" s="1"/>
      <c r="C52" s="1"/>
      <c r="D52" s="1"/>
      <c r="E52" s="1"/>
      <c r="F52" s="1"/>
      <c r="G52" s="1"/>
      <c r="H52" s="1"/>
      <c r="I52" s="1"/>
      <c r="J52" s="1"/>
      <c r="K52" s="1"/>
      <c r="L52" s="1"/>
      <c r="M52" s="1"/>
    </row>
    <row r="53" spans="1:13" ht="15.75" customHeight="1" x14ac:dyDescent="0.2">
      <c r="A53" s="1"/>
      <c r="B53" s="1"/>
      <c r="C53" s="1"/>
      <c r="D53" s="1"/>
      <c r="E53" s="1"/>
      <c r="F53" s="1"/>
      <c r="G53" s="1"/>
      <c r="H53" s="1"/>
      <c r="I53" s="1"/>
      <c r="J53" s="1"/>
      <c r="K53" s="1"/>
      <c r="L53" s="1"/>
      <c r="M53" s="1"/>
    </row>
    <row r="54" spans="1:13" ht="15.75" customHeight="1" x14ac:dyDescent="0.2">
      <c r="A54" s="1"/>
      <c r="B54" s="1"/>
      <c r="C54" s="1"/>
      <c r="D54" s="1"/>
      <c r="E54" s="1"/>
      <c r="F54" s="1"/>
      <c r="G54" s="1"/>
      <c r="H54" s="1"/>
      <c r="I54" s="1"/>
      <c r="J54" s="1"/>
      <c r="K54" s="1"/>
      <c r="L54" s="1"/>
      <c r="M54" s="1"/>
    </row>
    <row r="55" spans="1:13" ht="15.75" customHeight="1" x14ac:dyDescent="0.2">
      <c r="A55" s="1"/>
      <c r="B55" s="1"/>
      <c r="C55" s="1"/>
      <c r="D55" s="1"/>
      <c r="E55" s="1"/>
      <c r="F55" s="1"/>
      <c r="G55" s="1"/>
      <c r="H55" s="1"/>
      <c r="I55" s="1"/>
      <c r="J55" s="1"/>
      <c r="K55" s="1"/>
      <c r="L55" s="1"/>
      <c r="M55" s="1"/>
    </row>
    <row r="56" spans="1:13" ht="15.75" customHeight="1" x14ac:dyDescent="0.2">
      <c r="A56" s="1"/>
      <c r="B56" s="1"/>
      <c r="C56" s="1"/>
      <c r="D56" s="1"/>
      <c r="E56" s="1"/>
      <c r="F56" s="1"/>
      <c r="G56" s="1"/>
      <c r="H56" s="1"/>
      <c r="I56" s="1"/>
      <c r="J56" s="1"/>
      <c r="K56" s="1"/>
      <c r="L56" s="1"/>
      <c r="M56" s="1"/>
    </row>
    <row r="57" spans="1:13" ht="15.75" customHeight="1" x14ac:dyDescent="0.2">
      <c r="A57" s="1"/>
      <c r="B57" s="1"/>
      <c r="C57" s="1"/>
      <c r="D57" s="1"/>
      <c r="E57" s="1"/>
      <c r="F57" s="1"/>
      <c r="G57" s="1"/>
      <c r="H57" s="1"/>
      <c r="I57" s="1"/>
      <c r="J57" s="1"/>
      <c r="K57" s="1"/>
      <c r="L57" s="1"/>
      <c r="M57" s="1"/>
    </row>
    <row r="58" spans="1:13" ht="15.75" customHeight="1" x14ac:dyDescent="0.2">
      <c r="A58" s="1"/>
      <c r="B58" s="1"/>
      <c r="C58" s="1"/>
      <c r="D58" s="1"/>
      <c r="E58" s="1"/>
      <c r="F58" s="1"/>
      <c r="G58" s="1"/>
      <c r="H58" s="1"/>
      <c r="I58" s="1"/>
      <c r="J58" s="1"/>
      <c r="K58" s="1"/>
      <c r="L58" s="1"/>
      <c r="M58" s="1"/>
    </row>
    <row r="59" spans="1:13" ht="15.75" customHeight="1" x14ac:dyDescent="0.2">
      <c r="A59" s="1"/>
      <c r="B59" s="1"/>
      <c r="C59" s="1"/>
      <c r="D59" s="1"/>
      <c r="E59" s="1"/>
      <c r="F59" s="1"/>
      <c r="G59" s="1"/>
      <c r="H59" s="1"/>
      <c r="I59" s="1"/>
      <c r="J59" s="1"/>
      <c r="K59" s="1"/>
      <c r="L59" s="1"/>
      <c r="M59" s="1"/>
    </row>
    <row r="60" spans="1:13" ht="15.75" customHeight="1" x14ac:dyDescent="0.2">
      <c r="A60" s="1"/>
      <c r="B60" s="1"/>
      <c r="C60" s="1"/>
      <c r="D60" s="1"/>
      <c r="E60" s="1"/>
      <c r="F60" s="1"/>
      <c r="G60" s="1"/>
      <c r="H60" s="1"/>
      <c r="I60" s="1"/>
      <c r="J60" s="1"/>
      <c r="K60" s="1"/>
      <c r="L60" s="1"/>
      <c r="M60" s="1"/>
    </row>
    <row r="61" spans="1:13" ht="15.75" customHeight="1" x14ac:dyDescent="0.2">
      <c r="A61" s="1"/>
      <c r="B61" s="1"/>
      <c r="C61" s="1"/>
      <c r="D61" s="1"/>
      <c r="E61" s="1"/>
      <c r="F61" s="1"/>
      <c r="G61" s="1"/>
      <c r="H61" s="1"/>
      <c r="I61" s="1"/>
      <c r="J61" s="1"/>
      <c r="K61" s="1"/>
      <c r="L61" s="1"/>
      <c r="M61" s="1"/>
    </row>
    <row r="62" spans="1:13" ht="15.75" customHeight="1" x14ac:dyDescent="0.2">
      <c r="A62" s="1"/>
      <c r="B62" s="1"/>
      <c r="C62" s="1"/>
      <c r="D62" s="1"/>
      <c r="E62" s="1"/>
      <c r="F62" s="1"/>
      <c r="G62" s="1"/>
      <c r="H62" s="1"/>
      <c r="I62" s="1"/>
      <c r="J62" s="1"/>
      <c r="K62" s="1"/>
      <c r="L62" s="1"/>
      <c r="M62" s="1"/>
    </row>
    <row r="63" spans="1:13" ht="15.75" customHeight="1" x14ac:dyDescent="0.2">
      <c r="A63" s="1"/>
      <c r="B63" s="1"/>
      <c r="C63" s="1"/>
      <c r="D63" s="1"/>
      <c r="E63" s="1"/>
      <c r="F63" s="1"/>
      <c r="G63" s="1"/>
      <c r="H63" s="1"/>
      <c r="I63" s="1"/>
      <c r="J63" s="1"/>
      <c r="K63" s="1"/>
      <c r="L63" s="1"/>
      <c r="M63" s="1"/>
    </row>
    <row r="64" spans="1:13" ht="15.75" customHeight="1" x14ac:dyDescent="0.2">
      <c r="A64" s="1"/>
      <c r="B64" s="1"/>
      <c r="C64" s="1"/>
      <c r="D64" s="1"/>
      <c r="E64" s="1"/>
      <c r="F64" s="1"/>
      <c r="G64" s="1"/>
      <c r="H64" s="1"/>
      <c r="I64" s="1"/>
      <c r="J64" s="1"/>
      <c r="K64" s="1"/>
      <c r="L64" s="1"/>
      <c r="M64" s="1"/>
    </row>
    <row r="65" spans="1:13" ht="15.75" customHeight="1" x14ac:dyDescent="0.2">
      <c r="A65" s="1"/>
      <c r="B65" s="1"/>
      <c r="C65" s="1"/>
      <c r="D65" s="1"/>
      <c r="E65" s="1"/>
      <c r="F65" s="1"/>
      <c r="G65" s="1"/>
      <c r="H65" s="1"/>
      <c r="I65" s="1"/>
      <c r="J65" s="1"/>
      <c r="K65" s="1"/>
      <c r="L65" s="1"/>
      <c r="M65" s="1"/>
    </row>
    <row r="66" spans="1:13" ht="15.75" customHeight="1" x14ac:dyDescent="0.2">
      <c r="A66" s="1"/>
      <c r="B66" s="1"/>
      <c r="C66" s="1"/>
      <c r="D66" s="1"/>
      <c r="E66" s="1"/>
      <c r="F66" s="1"/>
      <c r="G66" s="1"/>
      <c r="H66" s="1"/>
      <c r="I66" s="1"/>
      <c r="J66" s="1"/>
      <c r="K66" s="1"/>
      <c r="L66" s="1"/>
      <c r="M66" s="1"/>
    </row>
    <row r="67" spans="1:13" ht="15.75" customHeight="1" x14ac:dyDescent="0.2">
      <c r="A67" s="1"/>
      <c r="B67" s="1"/>
      <c r="C67" s="1"/>
      <c r="D67" s="1"/>
      <c r="E67" s="1"/>
      <c r="F67" s="1"/>
      <c r="G67" s="1"/>
      <c r="H67" s="1"/>
      <c r="I67" s="1"/>
      <c r="J67" s="1"/>
      <c r="K67" s="1"/>
      <c r="L67" s="1"/>
      <c r="M67" s="1"/>
    </row>
    <row r="68" spans="1:13" ht="15.75" customHeight="1" x14ac:dyDescent="0.2">
      <c r="A68" s="1"/>
      <c r="B68" s="1"/>
      <c r="C68" s="1"/>
      <c r="D68" s="1"/>
      <c r="E68" s="1"/>
      <c r="F68" s="1"/>
      <c r="G68" s="1"/>
      <c r="H68" s="1"/>
      <c r="I68" s="1"/>
      <c r="J68" s="1"/>
      <c r="K68" s="1"/>
      <c r="L68" s="1"/>
      <c r="M68" s="1"/>
    </row>
    <row r="69" spans="1:13" ht="15.75" customHeight="1" x14ac:dyDescent="0.2">
      <c r="A69" s="1"/>
      <c r="B69" s="1"/>
      <c r="C69" s="1"/>
      <c r="D69" s="1"/>
      <c r="E69" s="1"/>
      <c r="F69" s="1"/>
      <c r="G69" s="1"/>
      <c r="H69" s="1"/>
      <c r="I69" s="1"/>
      <c r="J69" s="1"/>
      <c r="K69" s="1"/>
      <c r="L69" s="1"/>
      <c r="M69" s="1"/>
    </row>
    <row r="70" spans="1:13" ht="15.75" customHeight="1" x14ac:dyDescent="0.2">
      <c r="A70" s="1"/>
      <c r="B70" s="1"/>
      <c r="C70" s="1"/>
      <c r="D70" s="1"/>
      <c r="E70" s="1"/>
      <c r="F70" s="1"/>
      <c r="G70" s="1"/>
      <c r="H70" s="1"/>
      <c r="I70" s="1"/>
      <c r="J70" s="1"/>
      <c r="K70" s="1"/>
      <c r="L70" s="1"/>
      <c r="M70" s="1"/>
    </row>
    <row r="71" spans="1:13" ht="15.75" customHeight="1" x14ac:dyDescent="0.2">
      <c r="A71" s="1"/>
      <c r="B71" s="1"/>
      <c r="C71" s="1"/>
      <c r="D71" s="1"/>
      <c r="E71" s="1"/>
      <c r="F71" s="1"/>
      <c r="G71" s="1"/>
      <c r="H71" s="1"/>
      <c r="I71" s="1"/>
      <c r="J71" s="1"/>
      <c r="K71" s="1"/>
      <c r="L71" s="1"/>
      <c r="M71" s="1"/>
    </row>
    <row r="72" spans="1:13" ht="15.75" customHeight="1" x14ac:dyDescent="0.2">
      <c r="A72" s="1"/>
      <c r="B72" s="1"/>
      <c r="C72" s="1"/>
      <c r="D72" s="1"/>
      <c r="E72" s="1"/>
      <c r="F72" s="1"/>
      <c r="G72" s="1"/>
      <c r="H72" s="1"/>
      <c r="I72" s="1"/>
      <c r="J72" s="1"/>
      <c r="K72" s="1"/>
      <c r="L72" s="1"/>
      <c r="M72" s="1"/>
    </row>
    <row r="73" spans="1:13" ht="15.75" customHeight="1" x14ac:dyDescent="0.2">
      <c r="A73" s="1"/>
      <c r="B73" s="1"/>
      <c r="C73" s="1"/>
      <c r="D73" s="1"/>
      <c r="E73" s="1"/>
      <c r="F73" s="1"/>
      <c r="G73" s="1"/>
      <c r="H73" s="1"/>
      <c r="I73" s="1"/>
      <c r="J73" s="1"/>
      <c r="K73" s="1"/>
      <c r="L73" s="1"/>
      <c r="M73" s="1"/>
    </row>
    <row r="74" spans="1:13" ht="15.75" customHeight="1" x14ac:dyDescent="0.2">
      <c r="A74" s="1"/>
      <c r="B74" s="1"/>
      <c r="C74" s="1"/>
      <c r="D74" s="1"/>
      <c r="E74" s="1"/>
      <c r="F74" s="1"/>
      <c r="G74" s="1"/>
      <c r="H74" s="1"/>
      <c r="I74" s="1"/>
      <c r="J74" s="1"/>
      <c r="K74" s="1"/>
      <c r="L74" s="1"/>
      <c r="M74" s="1"/>
    </row>
    <row r="75" spans="1:13" ht="15.75" customHeight="1" x14ac:dyDescent="0.2">
      <c r="A75" s="1"/>
      <c r="B75" s="1"/>
      <c r="C75" s="1"/>
      <c r="D75" s="1"/>
      <c r="E75" s="1"/>
      <c r="F75" s="1"/>
      <c r="G75" s="1"/>
      <c r="H75" s="1"/>
      <c r="I75" s="1"/>
      <c r="J75" s="1"/>
      <c r="K75" s="1"/>
      <c r="L75" s="1"/>
      <c r="M75" s="1"/>
    </row>
    <row r="76" spans="1:13" ht="15.75" customHeight="1" x14ac:dyDescent="0.2">
      <c r="A76" s="1"/>
      <c r="B76" s="1"/>
      <c r="C76" s="1"/>
      <c r="D76" s="1"/>
      <c r="E76" s="1"/>
      <c r="F76" s="1"/>
      <c r="G76" s="1"/>
      <c r="H76" s="1"/>
      <c r="I76" s="1"/>
      <c r="J76" s="1"/>
      <c r="K76" s="1"/>
      <c r="L76" s="1"/>
      <c r="M76" s="1"/>
    </row>
    <row r="77" spans="1:13" ht="15.75" customHeight="1" x14ac:dyDescent="0.2">
      <c r="A77" s="1"/>
      <c r="B77" s="1"/>
      <c r="C77" s="1"/>
      <c r="D77" s="1"/>
      <c r="E77" s="1"/>
      <c r="F77" s="1"/>
      <c r="G77" s="1"/>
      <c r="H77" s="1"/>
      <c r="I77" s="1"/>
      <c r="J77" s="1"/>
      <c r="K77" s="1"/>
      <c r="L77" s="1"/>
      <c r="M77" s="1"/>
    </row>
    <row r="78" spans="1:13" ht="15.75" customHeight="1" x14ac:dyDescent="0.2">
      <c r="A78" s="1"/>
      <c r="B78" s="1"/>
      <c r="C78" s="1"/>
      <c r="D78" s="1"/>
      <c r="E78" s="1"/>
      <c r="F78" s="1"/>
      <c r="G78" s="1"/>
      <c r="H78" s="1"/>
      <c r="I78" s="1"/>
      <c r="J78" s="1"/>
      <c r="K78" s="1"/>
      <c r="L78" s="1"/>
      <c r="M78" s="1"/>
    </row>
    <row r="79" spans="1:13" ht="15.75" customHeight="1" x14ac:dyDescent="0.2">
      <c r="A79" s="1"/>
      <c r="B79" s="1"/>
      <c r="C79" s="1"/>
      <c r="D79" s="1"/>
      <c r="E79" s="1"/>
      <c r="F79" s="1"/>
      <c r="G79" s="1"/>
      <c r="H79" s="1"/>
      <c r="I79" s="1"/>
      <c r="J79" s="1"/>
      <c r="K79" s="1"/>
      <c r="L79" s="1"/>
      <c r="M79" s="1"/>
    </row>
    <row r="80" spans="1:13" ht="15.75" customHeight="1" x14ac:dyDescent="0.2">
      <c r="A80" s="1"/>
      <c r="B80" s="1"/>
      <c r="C80" s="1"/>
      <c r="D80" s="1"/>
      <c r="E80" s="1"/>
      <c r="F80" s="1"/>
      <c r="G80" s="1"/>
      <c r="H80" s="1"/>
      <c r="I80" s="1"/>
      <c r="J80" s="1"/>
      <c r="K80" s="1"/>
      <c r="L80" s="1"/>
      <c r="M80" s="1"/>
    </row>
    <row r="81" spans="1:13" ht="15.75" customHeight="1" x14ac:dyDescent="0.2">
      <c r="A81" s="1"/>
      <c r="B81" s="1"/>
      <c r="C81" s="1"/>
      <c r="D81" s="1"/>
      <c r="E81" s="1"/>
      <c r="F81" s="1"/>
      <c r="G81" s="1"/>
      <c r="H81" s="1"/>
      <c r="I81" s="1"/>
      <c r="J81" s="1"/>
      <c r="K81" s="1"/>
      <c r="L81" s="1"/>
      <c r="M81" s="1"/>
    </row>
    <row r="82" spans="1:13" ht="15.75" customHeight="1" x14ac:dyDescent="0.2">
      <c r="A82" s="1"/>
      <c r="B82" s="1"/>
      <c r="C82" s="1"/>
      <c r="D82" s="1"/>
      <c r="E82" s="1"/>
      <c r="F82" s="1"/>
      <c r="G82" s="1"/>
      <c r="H82" s="1"/>
      <c r="I82" s="1"/>
      <c r="J82" s="1"/>
      <c r="K82" s="1"/>
      <c r="L82" s="1"/>
      <c r="M82" s="1"/>
    </row>
    <row r="83" spans="1:13" ht="15.75" customHeight="1" x14ac:dyDescent="0.2">
      <c r="A83" s="1"/>
      <c r="B83" s="1"/>
      <c r="C83" s="1"/>
      <c r="D83" s="1"/>
      <c r="E83" s="1"/>
      <c r="F83" s="1"/>
      <c r="G83" s="1"/>
      <c r="H83" s="1"/>
      <c r="I83" s="1"/>
      <c r="J83" s="1"/>
      <c r="K83" s="1"/>
      <c r="L83" s="1"/>
      <c r="M83" s="1"/>
    </row>
    <row r="84" spans="1:13" ht="15.75" customHeight="1" x14ac:dyDescent="0.2">
      <c r="A84" s="1"/>
      <c r="B84" s="1"/>
      <c r="C84" s="1"/>
      <c r="D84" s="1"/>
      <c r="E84" s="1"/>
      <c r="F84" s="1"/>
      <c r="G84" s="1"/>
      <c r="H84" s="1"/>
      <c r="I84" s="1"/>
      <c r="J84" s="1"/>
      <c r="K84" s="1"/>
      <c r="L84" s="1"/>
      <c r="M84" s="1"/>
    </row>
    <row r="85" spans="1:13" ht="15.75" customHeight="1" x14ac:dyDescent="0.2">
      <c r="A85" s="1"/>
      <c r="B85" s="1"/>
      <c r="C85" s="1"/>
      <c r="D85" s="1"/>
      <c r="E85" s="1"/>
      <c r="F85" s="1"/>
      <c r="G85" s="1"/>
      <c r="H85" s="1"/>
      <c r="I85" s="1"/>
      <c r="J85" s="1"/>
      <c r="K85" s="1"/>
      <c r="L85" s="1"/>
      <c r="M85" s="1"/>
    </row>
    <row r="86" spans="1:13" ht="15.75" customHeight="1" x14ac:dyDescent="0.2">
      <c r="A86" s="1"/>
      <c r="B86" s="1"/>
      <c r="C86" s="1"/>
      <c r="D86" s="1"/>
      <c r="E86" s="1"/>
      <c r="F86" s="1"/>
      <c r="G86" s="1"/>
      <c r="H86" s="1"/>
      <c r="I86" s="1"/>
      <c r="J86" s="1"/>
      <c r="K86" s="1"/>
      <c r="L86" s="1"/>
      <c r="M86" s="1"/>
    </row>
    <row r="87" spans="1:13" ht="15.75" customHeight="1" x14ac:dyDescent="0.2">
      <c r="A87" s="1"/>
      <c r="B87" s="1"/>
      <c r="C87" s="1"/>
      <c r="D87" s="1"/>
      <c r="E87" s="1"/>
      <c r="F87" s="1"/>
      <c r="G87" s="1"/>
      <c r="H87" s="1"/>
      <c r="I87" s="1"/>
      <c r="J87" s="1"/>
      <c r="K87" s="1"/>
      <c r="L87" s="1"/>
      <c r="M87" s="1"/>
    </row>
    <row r="88" spans="1:13" ht="15.75" customHeight="1" x14ac:dyDescent="0.2">
      <c r="A88" s="1"/>
      <c r="B88" s="1"/>
      <c r="C88" s="1"/>
      <c r="D88" s="1"/>
      <c r="E88" s="1"/>
      <c r="F88" s="1"/>
      <c r="G88" s="1"/>
      <c r="H88" s="1"/>
      <c r="I88" s="1"/>
      <c r="J88" s="1"/>
      <c r="K88" s="1"/>
      <c r="L88" s="1"/>
      <c r="M88" s="1"/>
    </row>
    <row r="89" spans="1:13" ht="15.75" customHeight="1" x14ac:dyDescent="0.2">
      <c r="A89" s="1"/>
      <c r="B89" s="1"/>
      <c r="C89" s="1"/>
      <c r="D89" s="1"/>
      <c r="E89" s="1"/>
      <c r="F89" s="1"/>
      <c r="G89" s="1"/>
      <c r="H89" s="1"/>
      <c r="I89" s="1"/>
      <c r="J89" s="1"/>
      <c r="K89" s="1"/>
      <c r="L89" s="1"/>
      <c r="M89" s="1"/>
    </row>
    <row r="90" spans="1:13" ht="15.75" customHeight="1" x14ac:dyDescent="0.2">
      <c r="A90" s="1"/>
      <c r="B90" s="1"/>
      <c r="C90" s="1"/>
      <c r="D90" s="1"/>
      <c r="E90" s="1"/>
      <c r="F90" s="1"/>
      <c r="G90" s="1"/>
      <c r="H90" s="1"/>
      <c r="I90" s="1"/>
      <c r="J90" s="1"/>
      <c r="K90" s="1"/>
      <c r="L90" s="1"/>
      <c r="M90" s="1"/>
    </row>
    <row r="91" spans="1:13" ht="15.75" customHeight="1" x14ac:dyDescent="0.2">
      <c r="A91" s="1"/>
      <c r="B91" s="1"/>
      <c r="C91" s="1"/>
      <c r="D91" s="1"/>
      <c r="E91" s="1"/>
      <c r="F91" s="1"/>
      <c r="G91" s="1"/>
      <c r="H91" s="1"/>
      <c r="I91" s="1"/>
      <c r="J91" s="1"/>
      <c r="K91" s="1"/>
      <c r="L91" s="1"/>
      <c r="M91" s="1"/>
    </row>
    <row r="92" spans="1:13" ht="15.75" customHeight="1" x14ac:dyDescent="0.2">
      <c r="A92" s="1"/>
      <c r="B92" s="1"/>
      <c r="C92" s="1"/>
      <c r="D92" s="1"/>
      <c r="E92" s="1"/>
      <c r="F92" s="1"/>
      <c r="G92" s="1"/>
      <c r="H92" s="1"/>
      <c r="I92" s="1"/>
      <c r="J92" s="1"/>
      <c r="K92" s="1"/>
      <c r="L92" s="1"/>
      <c r="M92" s="1"/>
    </row>
    <row r="93" spans="1:13" ht="15.75" customHeight="1" x14ac:dyDescent="0.2">
      <c r="A93" s="1"/>
      <c r="B93" s="1"/>
      <c r="C93" s="1"/>
      <c r="D93" s="1"/>
      <c r="E93" s="1"/>
      <c r="F93" s="1"/>
      <c r="G93" s="1"/>
      <c r="H93" s="1"/>
      <c r="I93" s="1"/>
      <c r="J93" s="1"/>
      <c r="K93" s="1"/>
      <c r="L93" s="1"/>
      <c r="M93" s="1"/>
    </row>
    <row r="94" spans="1:13" ht="15.75" customHeight="1" x14ac:dyDescent="0.2">
      <c r="A94" s="1"/>
      <c r="B94" s="1"/>
      <c r="C94" s="1"/>
      <c r="D94" s="1"/>
      <c r="E94" s="1"/>
      <c r="F94" s="1"/>
      <c r="G94" s="1"/>
      <c r="H94" s="1"/>
      <c r="I94" s="1"/>
      <c r="J94" s="1"/>
      <c r="K94" s="1"/>
      <c r="L94" s="1"/>
      <c r="M94" s="1"/>
    </row>
    <row r="95" spans="1:13" ht="15.75" customHeight="1" x14ac:dyDescent="0.2">
      <c r="A95" s="1"/>
      <c r="B95" s="1"/>
      <c r="C95" s="1"/>
      <c r="D95" s="1"/>
      <c r="E95" s="1"/>
      <c r="F95" s="1"/>
      <c r="G95" s="1"/>
      <c r="H95" s="1"/>
      <c r="I95" s="1"/>
      <c r="J95" s="1"/>
      <c r="K95" s="1"/>
      <c r="L95" s="1"/>
      <c r="M95" s="1"/>
    </row>
    <row r="96" spans="1:13" ht="15.75" customHeight="1" x14ac:dyDescent="0.2">
      <c r="A96" s="1"/>
      <c r="B96" s="1"/>
      <c r="C96" s="1"/>
      <c r="D96" s="1"/>
      <c r="E96" s="1"/>
      <c r="F96" s="1"/>
      <c r="G96" s="1"/>
      <c r="H96" s="1"/>
      <c r="I96" s="1"/>
      <c r="J96" s="1"/>
      <c r="K96" s="1"/>
      <c r="L96" s="1"/>
      <c r="M96" s="1"/>
    </row>
    <row r="97" spans="1:13" ht="15.75" customHeight="1" x14ac:dyDescent="0.2">
      <c r="A97" s="1"/>
      <c r="B97" s="1"/>
      <c r="C97" s="1"/>
      <c r="D97" s="1"/>
      <c r="E97" s="1"/>
      <c r="F97" s="1"/>
      <c r="G97" s="1"/>
      <c r="H97" s="1"/>
      <c r="I97" s="1"/>
      <c r="J97" s="1"/>
      <c r="K97" s="1"/>
      <c r="L97" s="1"/>
      <c r="M97" s="1"/>
    </row>
    <row r="98" spans="1:13" ht="15.75" customHeight="1" x14ac:dyDescent="0.2">
      <c r="A98" s="1"/>
      <c r="B98" s="1"/>
      <c r="C98" s="1"/>
      <c r="D98" s="1"/>
      <c r="E98" s="1"/>
      <c r="F98" s="1"/>
      <c r="G98" s="1"/>
      <c r="H98" s="1"/>
      <c r="I98" s="1"/>
      <c r="J98" s="1"/>
      <c r="K98" s="1"/>
      <c r="L98" s="1"/>
      <c r="M98" s="1"/>
    </row>
    <row r="99" spans="1:13" ht="15.75" customHeight="1" x14ac:dyDescent="0.2">
      <c r="A99" s="1"/>
      <c r="B99" s="1"/>
      <c r="C99" s="1"/>
      <c r="D99" s="1"/>
      <c r="E99" s="1"/>
      <c r="F99" s="1"/>
      <c r="G99" s="1"/>
      <c r="H99" s="1"/>
      <c r="I99" s="1"/>
      <c r="J99" s="1"/>
      <c r="K99" s="1"/>
      <c r="L99" s="1"/>
      <c r="M99" s="1"/>
    </row>
    <row r="100" spans="1:13" ht="15.75" customHeight="1" x14ac:dyDescent="0.2">
      <c r="A100" s="1"/>
      <c r="B100" s="1"/>
      <c r="C100" s="1"/>
      <c r="D100" s="1"/>
      <c r="E100" s="1"/>
      <c r="F100" s="1"/>
      <c r="G100" s="1"/>
      <c r="H100" s="1"/>
      <c r="I100" s="1"/>
      <c r="J100" s="1"/>
      <c r="K100" s="1"/>
      <c r="L100" s="1"/>
      <c r="M100" s="1"/>
    </row>
    <row r="101" spans="1:13" ht="15.75" customHeight="1" x14ac:dyDescent="0.2">
      <c r="A101" s="1"/>
      <c r="B101" s="1"/>
      <c r="C101" s="1"/>
      <c r="D101" s="1"/>
      <c r="E101" s="1"/>
      <c r="F101" s="1"/>
      <c r="G101" s="1"/>
      <c r="H101" s="1"/>
      <c r="I101" s="1"/>
      <c r="J101" s="1"/>
      <c r="K101" s="1"/>
      <c r="L101" s="1"/>
      <c r="M101" s="1"/>
    </row>
    <row r="102" spans="1:13" ht="15.75" customHeight="1" x14ac:dyDescent="0.2">
      <c r="A102" s="1"/>
      <c r="B102" s="1"/>
      <c r="C102" s="1"/>
      <c r="D102" s="1"/>
      <c r="E102" s="1"/>
      <c r="F102" s="1"/>
      <c r="G102" s="1"/>
      <c r="H102" s="1"/>
      <c r="I102" s="1"/>
      <c r="J102" s="1"/>
      <c r="K102" s="1"/>
      <c r="L102" s="1"/>
      <c r="M102" s="1"/>
    </row>
    <row r="103" spans="1:13" ht="15.75" customHeight="1" x14ac:dyDescent="0.2">
      <c r="A103" s="1"/>
      <c r="B103" s="1"/>
      <c r="C103" s="1"/>
      <c r="D103" s="1"/>
      <c r="E103" s="1"/>
      <c r="F103" s="1"/>
      <c r="G103" s="1"/>
      <c r="H103" s="1"/>
      <c r="I103" s="1"/>
      <c r="J103" s="1"/>
      <c r="K103" s="1"/>
      <c r="L103" s="1"/>
      <c r="M103" s="1"/>
    </row>
    <row r="104" spans="1:13" ht="15.75" customHeight="1" x14ac:dyDescent="0.2">
      <c r="A104" s="1"/>
      <c r="B104" s="1"/>
      <c r="C104" s="1"/>
      <c r="D104" s="1"/>
      <c r="E104" s="1"/>
      <c r="F104" s="1"/>
      <c r="G104" s="1"/>
      <c r="H104" s="1"/>
      <c r="I104" s="1"/>
      <c r="J104" s="1"/>
      <c r="K104" s="1"/>
      <c r="L104" s="1"/>
      <c r="M104" s="1"/>
    </row>
    <row r="105" spans="1:13" ht="15.75" customHeight="1" x14ac:dyDescent="0.2">
      <c r="A105" s="1"/>
      <c r="B105" s="1"/>
      <c r="C105" s="1"/>
      <c r="D105" s="1"/>
      <c r="E105" s="1"/>
      <c r="F105" s="1"/>
      <c r="G105" s="1"/>
      <c r="H105" s="1"/>
      <c r="I105" s="1"/>
      <c r="J105" s="1"/>
      <c r="K105" s="1"/>
      <c r="L105" s="1"/>
      <c r="M105" s="1"/>
    </row>
    <row r="106" spans="1:13" ht="15.75" customHeight="1" x14ac:dyDescent="0.2">
      <c r="A106" s="1"/>
      <c r="B106" s="1"/>
      <c r="C106" s="1"/>
      <c r="D106" s="1"/>
      <c r="E106" s="1"/>
      <c r="F106" s="1"/>
      <c r="G106" s="1"/>
      <c r="H106" s="1"/>
      <c r="I106" s="1"/>
      <c r="J106" s="1"/>
      <c r="K106" s="1"/>
      <c r="L106" s="1"/>
      <c r="M106" s="1"/>
    </row>
    <row r="107" spans="1:13" ht="15.75" customHeight="1" x14ac:dyDescent="0.2">
      <c r="A107" s="1"/>
      <c r="B107" s="1"/>
      <c r="C107" s="1"/>
      <c r="D107" s="1"/>
      <c r="E107" s="1"/>
      <c r="F107" s="1"/>
      <c r="G107" s="1"/>
      <c r="H107" s="1"/>
      <c r="I107" s="1"/>
      <c r="J107" s="1"/>
      <c r="K107" s="1"/>
      <c r="L107" s="1"/>
      <c r="M107" s="1"/>
    </row>
    <row r="108" spans="1:13" ht="15.75" customHeight="1" x14ac:dyDescent="0.2">
      <c r="A108" s="1"/>
      <c r="B108" s="1"/>
      <c r="C108" s="1"/>
      <c r="D108" s="1"/>
      <c r="E108" s="1"/>
      <c r="F108" s="1"/>
      <c r="G108" s="1"/>
      <c r="H108" s="1"/>
      <c r="I108" s="1"/>
      <c r="J108" s="1"/>
      <c r="K108" s="1"/>
      <c r="L108" s="1"/>
      <c r="M108" s="1"/>
    </row>
    <row r="109" spans="1:13" ht="15.75" customHeight="1" x14ac:dyDescent="0.2">
      <c r="A109" s="1"/>
      <c r="B109" s="1"/>
      <c r="C109" s="1"/>
      <c r="D109" s="1"/>
      <c r="E109" s="1"/>
      <c r="F109" s="1"/>
      <c r="G109" s="1"/>
      <c r="H109" s="1"/>
      <c r="I109" s="1"/>
      <c r="J109" s="1"/>
      <c r="K109" s="1"/>
      <c r="L109" s="1"/>
      <c r="M109" s="1"/>
    </row>
    <row r="110" spans="1:13" ht="15.75" customHeight="1" x14ac:dyDescent="0.2">
      <c r="A110" s="1"/>
      <c r="B110" s="1"/>
      <c r="C110" s="1"/>
      <c r="D110" s="1"/>
      <c r="E110" s="1"/>
      <c r="F110" s="1"/>
      <c r="G110" s="1"/>
      <c r="H110" s="1"/>
      <c r="I110" s="1"/>
      <c r="J110" s="1"/>
      <c r="K110" s="1"/>
      <c r="L110" s="1"/>
      <c r="M110" s="1"/>
    </row>
    <row r="111" spans="1:13" ht="15.75" customHeight="1" x14ac:dyDescent="0.2">
      <c r="A111" s="1"/>
      <c r="B111" s="1"/>
      <c r="C111" s="1"/>
      <c r="D111" s="1"/>
      <c r="E111" s="1"/>
      <c r="F111" s="1"/>
      <c r="G111" s="1"/>
      <c r="H111" s="1"/>
      <c r="I111" s="1"/>
      <c r="J111" s="1"/>
      <c r="K111" s="1"/>
      <c r="L111" s="1"/>
      <c r="M111" s="1"/>
    </row>
    <row r="112" spans="1:13" ht="15.75" customHeight="1" x14ac:dyDescent="0.2">
      <c r="A112" s="1"/>
      <c r="B112" s="1"/>
      <c r="C112" s="1"/>
      <c r="D112" s="1"/>
      <c r="E112" s="1"/>
      <c r="F112" s="1"/>
      <c r="G112" s="1"/>
      <c r="H112" s="1"/>
      <c r="I112" s="1"/>
      <c r="J112" s="1"/>
      <c r="K112" s="1"/>
      <c r="L112" s="1"/>
      <c r="M112" s="1"/>
    </row>
    <row r="113" spans="1:13" ht="15.75" customHeight="1" x14ac:dyDescent="0.2">
      <c r="A113" s="1"/>
      <c r="B113" s="1"/>
      <c r="C113" s="1"/>
      <c r="D113" s="1"/>
      <c r="E113" s="1"/>
      <c r="F113" s="1"/>
      <c r="G113" s="1"/>
      <c r="H113" s="1"/>
      <c r="I113" s="1"/>
      <c r="J113" s="1"/>
      <c r="K113" s="1"/>
      <c r="L113" s="1"/>
      <c r="M113" s="1"/>
    </row>
    <row r="114" spans="1:13" ht="15.75" customHeight="1" x14ac:dyDescent="0.2">
      <c r="A114" s="1"/>
      <c r="B114" s="1"/>
      <c r="C114" s="1"/>
      <c r="D114" s="1"/>
      <c r="E114" s="1"/>
      <c r="F114" s="1"/>
      <c r="G114" s="1"/>
      <c r="H114" s="1"/>
      <c r="I114" s="1"/>
      <c r="J114" s="1"/>
      <c r="K114" s="1"/>
      <c r="L114" s="1"/>
      <c r="M114" s="1"/>
    </row>
    <row r="115" spans="1:13" ht="15.75" customHeight="1" x14ac:dyDescent="0.2">
      <c r="A115" s="1"/>
      <c r="B115" s="1"/>
      <c r="C115" s="1"/>
      <c r="D115" s="1"/>
      <c r="E115" s="1"/>
      <c r="F115" s="1"/>
      <c r="G115" s="1"/>
      <c r="H115" s="1"/>
      <c r="I115" s="1"/>
      <c r="J115" s="1"/>
      <c r="K115" s="1"/>
      <c r="L115" s="1"/>
      <c r="M115" s="1"/>
    </row>
    <row r="116" spans="1:13" ht="15.75" customHeight="1" x14ac:dyDescent="0.2">
      <c r="A116" s="1"/>
      <c r="B116" s="1"/>
      <c r="C116" s="1"/>
      <c r="D116" s="1"/>
      <c r="E116" s="1"/>
      <c r="F116" s="1"/>
      <c r="G116" s="1"/>
      <c r="H116" s="1"/>
      <c r="I116" s="1"/>
      <c r="J116" s="1"/>
      <c r="K116" s="1"/>
      <c r="L116" s="1"/>
      <c r="M116" s="1"/>
    </row>
    <row r="117" spans="1:13" ht="15.75" customHeight="1" x14ac:dyDescent="0.2">
      <c r="A117" s="1"/>
      <c r="B117" s="1"/>
      <c r="C117" s="1"/>
      <c r="D117" s="1"/>
      <c r="E117" s="1"/>
      <c r="F117" s="1"/>
      <c r="G117" s="1"/>
      <c r="H117" s="1"/>
      <c r="I117" s="1"/>
      <c r="J117" s="1"/>
      <c r="K117" s="1"/>
      <c r="L117" s="1"/>
      <c r="M117" s="1"/>
    </row>
    <row r="118" spans="1:13" ht="15.75" customHeight="1" x14ac:dyDescent="0.2">
      <c r="A118" s="1"/>
      <c r="B118" s="1"/>
      <c r="C118" s="1"/>
      <c r="D118" s="1"/>
      <c r="E118" s="1"/>
      <c r="F118" s="1"/>
      <c r="G118" s="1"/>
      <c r="H118" s="1"/>
      <c r="I118" s="1"/>
      <c r="J118" s="1"/>
      <c r="K118" s="1"/>
      <c r="L118" s="1"/>
      <c r="M118" s="1"/>
    </row>
    <row r="119" spans="1:13" ht="15.75" customHeight="1" x14ac:dyDescent="0.2">
      <c r="A119" s="1"/>
      <c r="B119" s="1"/>
      <c r="C119" s="1"/>
      <c r="D119" s="1"/>
      <c r="E119" s="1"/>
      <c r="F119" s="1"/>
      <c r="G119" s="1"/>
      <c r="H119" s="1"/>
      <c r="I119" s="1"/>
      <c r="J119" s="1"/>
      <c r="K119" s="1"/>
      <c r="L119" s="1"/>
      <c r="M119" s="1"/>
    </row>
    <row r="120" spans="1:13" ht="15.75" customHeight="1" x14ac:dyDescent="0.2">
      <c r="A120" s="1"/>
      <c r="B120" s="1"/>
      <c r="C120" s="1"/>
      <c r="D120" s="1"/>
      <c r="E120" s="1"/>
      <c r="F120" s="1"/>
      <c r="G120" s="1"/>
      <c r="H120" s="1"/>
      <c r="I120" s="1"/>
      <c r="J120" s="1"/>
      <c r="K120" s="1"/>
      <c r="L120" s="1"/>
      <c r="M120" s="1"/>
    </row>
    <row r="121" spans="1:13" ht="15.75" customHeight="1" x14ac:dyDescent="0.2">
      <c r="A121" s="1"/>
      <c r="B121" s="1"/>
      <c r="C121" s="1"/>
      <c r="D121" s="1"/>
      <c r="E121" s="1"/>
      <c r="F121" s="1"/>
      <c r="G121" s="1"/>
      <c r="H121" s="1"/>
      <c r="I121" s="1"/>
      <c r="J121" s="1"/>
      <c r="K121" s="1"/>
      <c r="L121" s="1"/>
      <c r="M121" s="1"/>
    </row>
    <row r="122" spans="1:13" ht="15.75" customHeight="1" x14ac:dyDescent="0.2">
      <c r="A122" s="1"/>
      <c r="B122" s="1"/>
      <c r="C122" s="1"/>
      <c r="D122" s="1"/>
      <c r="E122" s="1"/>
      <c r="F122" s="1"/>
      <c r="G122" s="1"/>
      <c r="H122" s="1"/>
      <c r="I122" s="1"/>
      <c r="J122" s="1"/>
      <c r="K122" s="1"/>
      <c r="L122" s="1"/>
      <c r="M122" s="1"/>
    </row>
    <row r="123" spans="1:13" ht="15.75" customHeight="1" x14ac:dyDescent="0.2">
      <c r="A123" s="1"/>
      <c r="B123" s="1"/>
      <c r="C123" s="1"/>
      <c r="D123" s="1"/>
      <c r="E123" s="1"/>
      <c r="F123" s="1"/>
      <c r="G123" s="1"/>
      <c r="H123" s="1"/>
      <c r="I123" s="1"/>
      <c r="J123" s="1"/>
      <c r="K123" s="1"/>
      <c r="L123" s="1"/>
      <c r="M123" s="1"/>
    </row>
    <row r="124" spans="1:13" ht="15.75" customHeight="1" x14ac:dyDescent="0.2">
      <c r="A124" s="1"/>
      <c r="B124" s="1"/>
      <c r="C124" s="1"/>
      <c r="D124" s="1"/>
      <c r="E124" s="1"/>
      <c r="F124" s="1"/>
      <c r="G124" s="1"/>
      <c r="H124" s="1"/>
      <c r="I124" s="1"/>
      <c r="J124" s="1"/>
      <c r="K124" s="1"/>
      <c r="L124" s="1"/>
      <c r="M124" s="1"/>
    </row>
    <row r="125" spans="1:13" ht="15.75" customHeight="1" x14ac:dyDescent="0.2">
      <c r="A125" s="1"/>
      <c r="B125" s="1"/>
      <c r="C125" s="1"/>
      <c r="D125" s="1"/>
      <c r="E125" s="1"/>
      <c r="F125" s="1"/>
      <c r="G125" s="1"/>
      <c r="H125" s="1"/>
      <c r="I125" s="1"/>
      <c r="J125" s="1"/>
      <c r="K125" s="1"/>
      <c r="L125" s="1"/>
      <c r="M125" s="1"/>
    </row>
    <row r="126" spans="1:13" ht="15.75" customHeight="1" x14ac:dyDescent="0.2">
      <c r="A126" s="1"/>
      <c r="B126" s="1"/>
      <c r="C126" s="1"/>
      <c r="D126" s="1"/>
      <c r="E126" s="1"/>
      <c r="F126" s="1"/>
      <c r="G126" s="1"/>
      <c r="H126" s="1"/>
      <c r="I126" s="1"/>
      <c r="J126" s="1"/>
      <c r="K126" s="1"/>
      <c r="L126" s="1"/>
      <c r="M126" s="1"/>
    </row>
    <row r="127" spans="1:13" ht="15.75" customHeight="1" x14ac:dyDescent="0.2">
      <c r="A127" s="1"/>
      <c r="B127" s="1"/>
      <c r="C127" s="1"/>
      <c r="D127" s="1"/>
      <c r="E127" s="1"/>
      <c r="F127" s="1"/>
      <c r="G127" s="1"/>
      <c r="H127" s="1"/>
      <c r="I127" s="1"/>
      <c r="J127" s="1"/>
      <c r="K127" s="1"/>
      <c r="L127" s="1"/>
      <c r="M127" s="1"/>
    </row>
    <row r="128" spans="1:13" ht="15.75" customHeight="1" x14ac:dyDescent="0.2">
      <c r="A128" s="1"/>
      <c r="B128" s="1"/>
      <c r="C128" s="1"/>
      <c r="D128" s="1"/>
      <c r="E128" s="1"/>
      <c r="F128" s="1"/>
      <c r="G128" s="1"/>
      <c r="H128" s="1"/>
      <c r="I128" s="1"/>
      <c r="J128" s="1"/>
      <c r="K128" s="1"/>
      <c r="L128" s="1"/>
      <c r="M128" s="1"/>
    </row>
    <row r="129" spans="1:13" ht="15.75" customHeight="1" x14ac:dyDescent="0.2">
      <c r="A129" s="1"/>
      <c r="B129" s="1"/>
      <c r="C129" s="1"/>
      <c r="D129" s="1"/>
      <c r="E129" s="1"/>
      <c r="F129" s="1"/>
      <c r="G129" s="1"/>
      <c r="H129" s="1"/>
      <c r="I129" s="1"/>
      <c r="J129" s="1"/>
      <c r="K129" s="1"/>
      <c r="L129" s="1"/>
      <c r="M129" s="1"/>
    </row>
    <row r="130" spans="1:13" ht="15.75" customHeight="1" x14ac:dyDescent="0.2">
      <c r="A130" s="1"/>
      <c r="B130" s="1"/>
      <c r="C130" s="1"/>
      <c r="D130" s="1"/>
      <c r="E130" s="1"/>
      <c r="F130" s="1"/>
      <c r="G130" s="1"/>
      <c r="H130" s="1"/>
      <c r="I130" s="1"/>
      <c r="J130" s="1"/>
      <c r="K130" s="1"/>
      <c r="L130" s="1"/>
      <c r="M130" s="1"/>
    </row>
    <row r="131" spans="1:13" ht="15.75" customHeight="1" x14ac:dyDescent="0.2">
      <c r="A131" s="1"/>
      <c r="B131" s="1"/>
      <c r="C131" s="1"/>
      <c r="D131" s="1"/>
      <c r="E131" s="1"/>
      <c r="F131" s="1"/>
      <c r="G131" s="1"/>
      <c r="H131" s="1"/>
      <c r="I131" s="1"/>
      <c r="J131" s="1"/>
      <c r="K131" s="1"/>
      <c r="L131" s="1"/>
      <c r="M131" s="1"/>
    </row>
    <row r="132" spans="1:13" ht="15.75" customHeight="1" x14ac:dyDescent="0.2">
      <c r="A132" s="1"/>
      <c r="B132" s="1"/>
      <c r="C132" s="1"/>
      <c r="D132" s="1"/>
      <c r="E132" s="1"/>
      <c r="F132" s="1"/>
      <c r="G132" s="1"/>
      <c r="H132" s="1"/>
      <c r="I132" s="1"/>
      <c r="J132" s="1"/>
      <c r="K132" s="1"/>
      <c r="L132" s="1"/>
      <c r="M132" s="1"/>
    </row>
    <row r="133" spans="1:13" ht="15.75" customHeight="1" x14ac:dyDescent="0.2">
      <c r="A133" s="1"/>
      <c r="B133" s="1"/>
      <c r="C133" s="1"/>
      <c r="D133" s="1"/>
      <c r="E133" s="1"/>
      <c r="F133" s="1"/>
      <c r="G133" s="1"/>
      <c r="H133" s="1"/>
      <c r="I133" s="1"/>
      <c r="J133" s="1"/>
      <c r="K133" s="1"/>
      <c r="L133" s="1"/>
      <c r="M133" s="1"/>
    </row>
    <row r="134" spans="1:13" ht="15.75" customHeight="1" x14ac:dyDescent="0.2">
      <c r="A134" s="1"/>
      <c r="B134" s="1"/>
      <c r="C134" s="1"/>
      <c r="D134" s="1"/>
      <c r="E134" s="1"/>
      <c r="F134" s="1"/>
      <c r="G134" s="1"/>
      <c r="H134" s="1"/>
      <c r="I134" s="1"/>
      <c r="J134" s="1"/>
      <c r="K134" s="1"/>
      <c r="L134" s="1"/>
      <c r="M134" s="1"/>
    </row>
    <row r="135" spans="1:13" ht="15.75" customHeight="1" x14ac:dyDescent="0.2">
      <c r="A135" s="1"/>
      <c r="B135" s="1"/>
      <c r="C135" s="1"/>
      <c r="D135" s="1"/>
      <c r="E135" s="1"/>
      <c r="F135" s="1"/>
      <c r="G135" s="1"/>
      <c r="H135" s="1"/>
      <c r="I135" s="1"/>
      <c r="J135" s="1"/>
      <c r="K135" s="1"/>
      <c r="L135" s="1"/>
      <c r="M135" s="1"/>
    </row>
    <row r="136" spans="1:13" ht="15.75" customHeight="1" x14ac:dyDescent="0.2">
      <c r="A136" s="1"/>
      <c r="B136" s="1"/>
      <c r="C136" s="1"/>
      <c r="D136" s="1"/>
      <c r="E136" s="1"/>
      <c r="F136" s="1"/>
      <c r="G136" s="1"/>
      <c r="H136" s="1"/>
      <c r="I136" s="1"/>
      <c r="J136" s="1"/>
      <c r="K136" s="1"/>
      <c r="L136" s="1"/>
      <c r="M136" s="1"/>
    </row>
    <row r="137" spans="1:13" ht="15.75" customHeight="1" x14ac:dyDescent="0.2">
      <c r="A137" s="1"/>
      <c r="B137" s="1"/>
      <c r="C137" s="1"/>
      <c r="D137" s="1"/>
      <c r="E137" s="1"/>
      <c r="F137" s="1"/>
      <c r="G137" s="1"/>
      <c r="H137" s="1"/>
      <c r="I137" s="1"/>
      <c r="J137" s="1"/>
      <c r="K137" s="1"/>
      <c r="L137" s="1"/>
      <c r="M137" s="1"/>
    </row>
    <row r="138" spans="1:13" ht="15.75" customHeight="1" x14ac:dyDescent="0.2">
      <c r="A138" s="1"/>
      <c r="B138" s="1"/>
      <c r="C138" s="1"/>
      <c r="D138" s="1"/>
      <c r="E138" s="1"/>
      <c r="F138" s="1"/>
      <c r="G138" s="1"/>
      <c r="H138" s="1"/>
      <c r="I138" s="1"/>
      <c r="J138" s="1"/>
      <c r="K138" s="1"/>
      <c r="L138" s="1"/>
      <c r="M138" s="1"/>
    </row>
    <row r="139" spans="1:13" ht="15.75" customHeight="1" x14ac:dyDescent="0.2">
      <c r="A139" s="1"/>
      <c r="B139" s="1"/>
      <c r="C139" s="1"/>
      <c r="D139" s="1"/>
      <c r="E139" s="1"/>
      <c r="F139" s="1"/>
      <c r="G139" s="1"/>
      <c r="H139" s="1"/>
      <c r="I139" s="1"/>
      <c r="J139" s="1"/>
      <c r="K139" s="1"/>
      <c r="L139" s="1"/>
      <c r="M139" s="1"/>
    </row>
    <row r="140" spans="1:13" ht="15.75" customHeight="1" x14ac:dyDescent="0.2">
      <c r="A140" s="1"/>
      <c r="B140" s="1"/>
      <c r="C140" s="1"/>
      <c r="D140" s="1"/>
      <c r="E140" s="1"/>
      <c r="F140" s="1"/>
      <c r="G140" s="1"/>
      <c r="H140" s="1"/>
      <c r="I140" s="1"/>
      <c r="J140" s="1"/>
      <c r="K140" s="1"/>
      <c r="L140" s="1"/>
      <c r="M140" s="1"/>
    </row>
    <row r="141" spans="1:13" ht="15.75" customHeight="1" x14ac:dyDescent="0.2">
      <c r="A141" s="1"/>
      <c r="B141" s="1"/>
      <c r="C141" s="1"/>
      <c r="D141" s="1"/>
      <c r="E141" s="1"/>
      <c r="F141" s="1"/>
      <c r="G141" s="1"/>
      <c r="H141" s="1"/>
      <c r="I141" s="1"/>
      <c r="J141" s="1"/>
      <c r="K141" s="1"/>
      <c r="L141" s="1"/>
      <c r="M141" s="1"/>
    </row>
    <row r="142" spans="1:13" ht="15.75" customHeight="1" x14ac:dyDescent="0.2">
      <c r="A142" s="1"/>
      <c r="B142" s="1"/>
      <c r="C142" s="1"/>
      <c r="D142" s="1"/>
      <c r="E142" s="1"/>
      <c r="F142" s="1"/>
      <c r="G142" s="1"/>
      <c r="H142" s="1"/>
      <c r="I142" s="1"/>
      <c r="J142" s="1"/>
      <c r="K142" s="1"/>
      <c r="L142" s="1"/>
      <c r="M142" s="1"/>
    </row>
    <row r="143" spans="1:13" ht="15.75" customHeight="1" x14ac:dyDescent="0.2">
      <c r="A143" s="1"/>
      <c r="B143" s="1"/>
      <c r="C143" s="1"/>
      <c r="D143" s="1"/>
      <c r="E143" s="1"/>
      <c r="F143" s="1"/>
      <c r="G143" s="1"/>
      <c r="H143" s="1"/>
      <c r="I143" s="1"/>
      <c r="J143" s="1"/>
      <c r="K143" s="1"/>
      <c r="L143" s="1"/>
      <c r="M143" s="1"/>
    </row>
    <row r="144" spans="1:13" ht="15.75" customHeight="1" x14ac:dyDescent="0.2">
      <c r="A144" s="1"/>
      <c r="B144" s="1"/>
      <c r="C144" s="1"/>
      <c r="D144" s="1"/>
      <c r="E144" s="1"/>
      <c r="F144" s="1"/>
      <c r="G144" s="1"/>
      <c r="H144" s="1"/>
      <c r="I144" s="1"/>
      <c r="J144" s="1"/>
      <c r="K144" s="1"/>
      <c r="L144" s="1"/>
      <c r="M144" s="1"/>
    </row>
    <row r="145" spans="1:13" ht="15.75" customHeight="1" x14ac:dyDescent="0.2">
      <c r="A145" s="1"/>
      <c r="B145" s="1"/>
      <c r="C145" s="1"/>
      <c r="D145" s="1"/>
      <c r="E145" s="1"/>
      <c r="F145" s="1"/>
      <c r="G145" s="1"/>
      <c r="H145" s="1"/>
      <c r="I145" s="1"/>
      <c r="J145" s="1"/>
      <c r="K145" s="1"/>
      <c r="L145" s="1"/>
      <c r="M145" s="1"/>
    </row>
    <row r="146" spans="1:13" ht="15.75" customHeight="1" x14ac:dyDescent="0.2">
      <c r="A146" s="1"/>
      <c r="B146" s="1"/>
      <c r="C146" s="1"/>
      <c r="D146" s="1"/>
      <c r="E146" s="1"/>
      <c r="F146" s="1"/>
      <c r="G146" s="1"/>
      <c r="H146" s="1"/>
      <c r="I146" s="1"/>
      <c r="J146" s="1"/>
      <c r="K146" s="1"/>
      <c r="L146" s="1"/>
      <c r="M146" s="1"/>
    </row>
    <row r="147" spans="1:13" ht="15.75" customHeight="1" x14ac:dyDescent="0.2">
      <c r="A147" s="1"/>
      <c r="B147" s="1"/>
      <c r="C147" s="1"/>
      <c r="D147" s="1"/>
      <c r="E147" s="1"/>
      <c r="F147" s="1"/>
      <c r="G147" s="1"/>
      <c r="H147" s="1"/>
      <c r="I147" s="1"/>
      <c r="J147" s="1"/>
      <c r="K147" s="1"/>
      <c r="L147" s="1"/>
      <c r="M147" s="1"/>
    </row>
    <row r="148" spans="1:13" ht="15.75" customHeight="1" x14ac:dyDescent="0.2">
      <c r="A148" s="1"/>
      <c r="B148" s="1"/>
      <c r="C148" s="1"/>
      <c r="D148" s="1"/>
      <c r="E148" s="1"/>
      <c r="F148" s="1"/>
      <c r="G148" s="1"/>
      <c r="H148" s="1"/>
      <c r="I148" s="1"/>
      <c r="J148" s="1"/>
      <c r="K148" s="1"/>
      <c r="L148" s="1"/>
      <c r="M148" s="1"/>
    </row>
    <row r="149" spans="1:13" ht="15.75" customHeight="1" x14ac:dyDescent="0.2">
      <c r="A149" s="1"/>
      <c r="B149" s="1"/>
      <c r="C149" s="1"/>
      <c r="D149" s="1"/>
      <c r="E149" s="1"/>
      <c r="F149" s="1"/>
      <c r="G149" s="1"/>
      <c r="H149" s="1"/>
      <c r="I149" s="1"/>
      <c r="J149" s="1"/>
      <c r="K149" s="1"/>
      <c r="L149" s="1"/>
      <c r="M149" s="1"/>
    </row>
    <row r="150" spans="1:13" ht="15.75" customHeight="1" x14ac:dyDescent="0.2">
      <c r="A150" s="1"/>
      <c r="B150" s="1"/>
      <c r="C150" s="1"/>
      <c r="D150" s="1"/>
      <c r="E150" s="1"/>
      <c r="F150" s="1"/>
      <c r="G150" s="1"/>
      <c r="H150" s="1"/>
      <c r="I150" s="1"/>
      <c r="J150" s="1"/>
      <c r="K150" s="1"/>
      <c r="L150" s="1"/>
      <c r="M150" s="1"/>
    </row>
    <row r="151" spans="1:13" ht="15.75" customHeight="1" x14ac:dyDescent="0.2">
      <c r="A151" s="1"/>
      <c r="B151" s="1"/>
      <c r="C151" s="1"/>
      <c r="D151" s="1"/>
      <c r="E151" s="1"/>
      <c r="F151" s="1"/>
      <c r="G151" s="1"/>
      <c r="H151" s="1"/>
      <c r="I151" s="1"/>
      <c r="J151" s="1"/>
      <c r="K151" s="1"/>
      <c r="L151" s="1"/>
      <c r="M151" s="1"/>
    </row>
    <row r="152" spans="1:13" ht="15.75" customHeight="1" x14ac:dyDescent="0.2">
      <c r="A152" s="1"/>
      <c r="B152" s="1"/>
      <c r="C152" s="1"/>
      <c r="D152" s="1"/>
      <c r="E152" s="1"/>
      <c r="F152" s="1"/>
      <c r="G152" s="1"/>
      <c r="H152" s="1"/>
      <c r="I152" s="1"/>
      <c r="J152" s="1"/>
      <c r="K152" s="1"/>
      <c r="L152" s="1"/>
      <c r="M152" s="1"/>
    </row>
    <row r="153" spans="1:13" ht="15.75" customHeight="1" x14ac:dyDescent="0.2">
      <c r="A153" s="1"/>
      <c r="B153" s="1"/>
      <c r="C153" s="1"/>
      <c r="D153" s="1"/>
      <c r="E153" s="1"/>
      <c r="F153" s="1"/>
      <c r="G153" s="1"/>
      <c r="H153" s="1"/>
      <c r="I153" s="1"/>
      <c r="J153" s="1"/>
      <c r="K153" s="1"/>
      <c r="L153" s="1"/>
      <c r="M153" s="1"/>
    </row>
    <row r="154" spans="1:13" ht="15.75" customHeight="1" x14ac:dyDescent="0.2">
      <c r="A154" s="1"/>
      <c r="B154" s="1"/>
      <c r="C154" s="1"/>
      <c r="D154" s="1"/>
      <c r="E154" s="1"/>
      <c r="F154" s="1"/>
      <c r="G154" s="1"/>
      <c r="H154" s="1"/>
      <c r="I154" s="1"/>
      <c r="J154" s="1"/>
      <c r="K154" s="1"/>
      <c r="L154" s="1"/>
      <c r="M154" s="1"/>
    </row>
    <row r="155" spans="1:13" ht="15.75" customHeight="1" x14ac:dyDescent="0.2">
      <c r="A155" s="1"/>
      <c r="B155" s="1"/>
      <c r="C155" s="1"/>
      <c r="D155" s="1"/>
      <c r="E155" s="1"/>
      <c r="F155" s="1"/>
      <c r="G155" s="1"/>
      <c r="H155" s="1"/>
      <c r="I155" s="1"/>
      <c r="J155" s="1"/>
      <c r="K155" s="1"/>
      <c r="L155" s="1"/>
      <c r="M155" s="1"/>
    </row>
    <row r="156" spans="1:13" ht="15.75" customHeight="1" x14ac:dyDescent="0.2">
      <c r="A156" s="1"/>
      <c r="B156" s="1"/>
      <c r="C156" s="1"/>
      <c r="D156" s="1"/>
      <c r="E156" s="1"/>
      <c r="F156" s="1"/>
      <c r="G156" s="1"/>
      <c r="H156" s="1"/>
      <c r="I156" s="1"/>
      <c r="J156" s="1"/>
      <c r="K156" s="1"/>
      <c r="L156" s="1"/>
      <c r="M156" s="1"/>
    </row>
    <row r="157" spans="1:13" ht="15.75" customHeight="1" x14ac:dyDescent="0.2">
      <c r="A157" s="1"/>
      <c r="B157" s="1"/>
      <c r="C157" s="1"/>
      <c r="D157" s="1"/>
      <c r="E157" s="1"/>
      <c r="F157" s="1"/>
      <c r="G157" s="1"/>
      <c r="H157" s="1"/>
      <c r="I157" s="1"/>
      <c r="J157" s="1"/>
      <c r="K157" s="1"/>
      <c r="L157" s="1"/>
      <c r="M157" s="1"/>
    </row>
    <row r="158" spans="1:13" ht="15.75" customHeight="1" x14ac:dyDescent="0.2">
      <c r="A158" s="1"/>
      <c r="B158" s="1"/>
      <c r="C158" s="1"/>
      <c r="D158" s="1"/>
      <c r="E158" s="1"/>
      <c r="F158" s="1"/>
      <c r="G158" s="1"/>
      <c r="H158" s="1"/>
      <c r="I158" s="1"/>
      <c r="J158" s="1"/>
      <c r="K158" s="1"/>
      <c r="L158" s="1"/>
      <c r="M158" s="1"/>
    </row>
    <row r="159" spans="1:13" ht="15.75" customHeight="1" x14ac:dyDescent="0.2">
      <c r="A159" s="1"/>
      <c r="B159" s="1"/>
      <c r="C159" s="1"/>
      <c r="D159" s="1"/>
      <c r="E159" s="1"/>
      <c r="F159" s="1"/>
      <c r="G159" s="1"/>
      <c r="H159" s="1"/>
      <c r="I159" s="1"/>
      <c r="J159" s="1"/>
      <c r="K159" s="1"/>
      <c r="L159" s="1"/>
      <c r="M159" s="1"/>
    </row>
    <row r="160" spans="1:13" ht="15.75" customHeight="1" x14ac:dyDescent="0.2">
      <c r="A160" s="1"/>
      <c r="B160" s="1"/>
      <c r="C160" s="1"/>
      <c r="D160" s="1"/>
      <c r="E160" s="1"/>
      <c r="F160" s="1"/>
      <c r="G160" s="1"/>
      <c r="H160" s="1"/>
      <c r="I160" s="1"/>
      <c r="J160" s="1"/>
      <c r="K160" s="1"/>
      <c r="L160" s="1"/>
      <c r="M160" s="1"/>
    </row>
    <row r="161" spans="1:13" ht="15.75" customHeight="1" x14ac:dyDescent="0.2">
      <c r="A161" s="1"/>
      <c r="B161" s="1"/>
      <c r="C161" s="1"/>
      <c r="D161" s="1"/>
      <c r="E161" s="1"/>
      <c r="F161" s="1"/>
      <c r="G161" s="1"/>
      <c r="H161" s="1"/>
      <c r="I161" s="1"/>
      <c r="J161" s="1"/>
      <c r="K161" s="1"/>
      <c r="L161" s="1"/>
      <c r="M161" s="1"/>
    </row>
    <row r="162" spans="1:13" ht="15.75" customHeight="1" x14ac:dyDescent="0.2">
      <c r="A162" s="1"/>
      <c r="B162" s="1"/>
      <c r="C162" s="1"/>
      <c r="D162" s="1"/>
      <c r="E162" s="1"/>
      <c r="F162" s="1"/>
      <c r="G162" s="1"/>
      <c r="H162" s="1"/>
      <c r="I162" s="1"/>
      <c r="J162" s="1"/>
      <c r="K162" s="1"/>
      <c r="L162" s="1"/>
      <c r="M162" s="1"/>
    </row>
    <row r="163" spans="1:13" ht="15.75" customHeight="1" x14ac:dyDescent="0.2">
      <c r="A163" s="1"/>
      <c r="B163" s="1"/>
      <c r="C163" s="1"/>
      <c r="D163" s="1"/>
      <c r="E163" s="1"/>
      <c r="F163" s="1"/>
      <c r="G163" s="1"/>
      <c r="H163" s="1"/>
      <c r="I163" s="1"/>
      <c r="J163" s="1"/>
      <c r="K163" s="1"/>
      <c r="L163" s="1"/>
      <c r="M163" s="1"/>
    </row>
    <row r="164" spans="1:13" ht="15.75" customHeight="1" x14ac:dyDescent="0.2">
      <c r="A164" s="1"/>
      <c r="B164" s="1"/>
      <c r="C164" s="1"/>
      <c r="D164" s="1"/>
      <c r="E164" s="1"/>
      <c r="F164" s="1"/>
      <c r="G164" s="1"/>
      <c r="H164" s="1"/>
      <c r="I164" s="1"/>
      <c r="J164" s="1"/>
      <c r="K164" s="1"/>
      <c r="L164" s="1"/>
      <c r="M164" s="1"/>
    </row>
    <row r="165" spans="1:13" ht="15.75" customHeight="1" x14ac:dyDescent="0.2">
      <c r="A165" s="1"/>
      <c r="B165" s="1"/>
      <c r="C165" s="1"/>
      <c r="D165" s="1"/>
      <c r="E165" s="1"/>
      <c r="F165" s="1"/>
      <c r="G165" s="1"/>
      <c r="H165" s="1"/>
      <c r="I165" s="1"/>
      <c r="J165" s="1"/>
      <c r="K165" s="1"/>
      <c r="L165" s="1"/>
      <c r="M165" s="1"/>
    </row>
    <row r="166" spans="1:13" ht="15.75" customHeight="1" x14ac:dyDescent="0.2">
      <c r="A166" s="1"/>
      <c r="B166" s="1"/>
      <c r="C166" s="1"/>
      <c r="D166" s="1"/>
      <c r="E166" s="1"/>
      <c r="F166" s="1"/>
      <c r="G166" s="1"/>
      <c r="H166" s="1"/>
      <c r="I166" s="1"/>
      <c r="J166" s="1"/>
      <c r="K166" s="1"/>
      <c r="L166" s="1"/>
      <c r="M166" s="1"/>
    </row>
    <row r="167" spans="1:13" ht="15.75" customHeight="1" x14ac:dyDescent="0.2">
      <c r="A167" s="1"/>
      <c r="B167" s="1"/>
      <c r="C167" s="1"/>
      <c r="D167" s="1"/>
      <c r="E167" s="1"/>
      <c r="F167" s="1"/>
      <c r="G167" s="1"/>
      <c r="H167" s="1"/>
      <c r="I167" s="1"/>
      <c r="J167" s="1"/>
      <c r="K167" s="1"/>
      <c r="L167" s="1"/>
      <c r="M167" s="1"/>
    </row>
    <row r="168" spans="1:13" ht="15.75" customHeight="1" x14ac:dyDescent="0.2">
      <c r="A168" s="1"/>
      <c r="B168" s="1"/>
      <c r="C168" s="1"/>
      <c r="D168" s="1"/>
      <c r="E168" s="1"/>
      <c r="F168" s="1"/>
      <c r="G168" s="1"/>
      <c r="H168" s="1"/>
      <c r="I168" s="1"/>
      <c r="J168" s="1"/>
      <c r="K168" s="1"/>
      <c r="L168" s="1"/>
      <c r="M168" s="1"/>
    </row>
    <row r="169" spans="1:13" ht="15.75" customHeight="1" x14ac:dyDescent="0.2">
      <c r="A169" s="1"/>
      <c r="B169" s="1"/>
      <c r="C169" s="1"/>
      <c r="D169" s="1"/>
      <c r="E169" s="1"/>
      <c r="F169" s="1"/>
      <c r="G169" s="1"/>
      <c r="H169" s="1"/>
      <c r="I169" s="1"/>
      <c r="J169" s="1"/>
      <c r="K169" s="1"/>
      <c r="L169" s="1"/>
      <c r="M169" s="1"/>
    </row>
    <row r="170" spans="1:13" ht="15.75" customHeight="1" x14ac:dyDescent="0.2">
      <c r="A170" s="1"/>
      <c r="B170" s="1"/>
      <c r="C170" s="1"/>
      <c r="D170" s="1"/>
      <c r="E170" s="1"/>
      <c r="F170" s="1"/>
      <c r="G170" s="1"/>
      <c r="H170" s="1"/>
      <c r="I170" s="1"/>
      <c r="J170" s="1"/>
      <c r="K170" s="1"/>
      <c r="L170" s="1"/>
      <c r="M170" s="1"/>
    </row>
    <row r="171" spans="1:13" ht="15.75" customHeight="1" x14ac:dyDescent="0.2">
      <c r="A171" s="1"/>
      <c r="B171" s="1"/>
      <c r="C171" s="1"/>
      <c r="D171" s="1"/>
      <c r="E171" s="1"/>
      <c r="F171" s="1"/>
      <c r="G171" s="1"/>
      <c r="H171" s="1"/>
      <c r="I171" s="1"/>
      <c r="J171" s="1"/>
      <c r="K171" s="1"/>
      <c r="L171" s="1"/>
      <c r="M171" s="1"/>
    </row>
    <row r="172" spans="1:13" ht="15.75" customHeight="1" x14ac:dyDescent="0.2">
      <c r="A172" s="1"/>
      <c r="B172" s="1"/>
      <c r="C172" s="1"/>
      <c r="D172" s="1"/>
      <c r="E172" s="1"/>
      <c r="F172" s="1"/>
      <c r="G172" s="1"/>
      <c r="H172" s="1"/>
      <c r="I172" s="1"/>
      <c r="J172" s="1"/>
      <c r="K172" s="1"/>
      <c r="L172" s="1"/>
      <c r="M172" s="1"/>
    </row>
    <row r="173" spans="1:13" ht="15.75" customHeight="1" x14ac:dyDescent="0.2">
      <c r="A173" s="1"/>
      <c r="B173" s="1"/>
      <c r="C173" s="1"/>
      <c r="D173" s="1"/>
      <c r="E173" s="1"/>
      <c r="F173" s="1"/>
      <c r="G173" s="1"/>
      <c r="H173" s="1"/>
      <c r="I173" s="1"/>
      <c r="J173" s="1"/>
      <c r="K173" s="1"/>
      <c r="L173" s="1"/>
      <c r="M173" s="1"/>
    </row>
    <row r="174" spans="1:13" ht="15.75" customHeight="1" x14ac:dyDescent="0.2">
      <c r="A174" s="1"/>
      <c r="B174" s="1"/>
      <c r="C174" s="1"/>
      <c r="D174" s="1"/>
      <c r="E174" s="1"/>
      <c r="F174" s="1"/>
      <c r="G174" s="1"/>
      <c r="H174" s="1"/>
      <c r="I174" s="1"/>
      <c r="J174" s="1"/>
      <c r="K174" s="1"/>
      <c r="L174" s="1"/>
      <c r="M174" s="1"/>
    </row>
    <row r="175" spans="1:13" ht="15.75" customHeight="1" x14ac:dyDescent="0.2">
      <c r="A175" s="1"/>
      <c r="B175" s="1"/>
      <c r="C175" s="1"/>
      <c r="D175" s="1"/>
      <c r="E175" s="1"/>
      <c r="F175" s="1"/>
      <c r="G175" s="1"/>
      <c r="H175" s="1"/>
      <c r="I175" s="1"/>
      <c r="J175" s="1"/>
      <c r="K175" s="1"/>
      <c r="L175" s="1"/>
      <c r="M175" s="1"/>
    </row>
    <row r="176" spans="1:13" ht="15.75" customHeight="1" x14ac:dyDescent="0.2">
      <c r="A176" s="1"/>
      <c r="B176" s="1"/>
      <c r="C176" s="1"/>
      <c r="D176" s="1"/>
      <c r="E176" s="1"/>
      <c r="F176" s="1"/>
      <c r="G176" s="1"/>
      <c r="H176" s="1"/>
      <c r="I176" s="1"/>
      <c r="J176" s="1"/>
      <c r="K176" s="1"/>
      <c r="L176" s="1"/>
      <c r="M176" s="1"/>
    </row>
    <row r="177" spans="1:13" ht="15.75" customHeight="1" x14ac:dyDescent="0.2">
      <c r="A177" s="1"/>
      <c r="B177" s="1"/>
      <c r="C177" s="1"/>
      <c r="D177" s="1"/>
      <c r="E177" s="1"/>
      <c r="F177" s="1"/>
      <c r="G177" s="1"/>
      <c r="H177" s="1"/>
      <c r="I177" s="1"/>
      <c r="J177" s="1"/>
      <c r="K177" s="1"/>
      <c r="L177" s="1"/>
      <c r="M177" s="1"/>
    </row>
    <row r="178" spans="1:13" ht="15.75" customHeight="1" x14ac:dyDescent="0.2">
      <c r="A178" s="1"/>
      <c r="B178" s="1"/>
      <c r="C178" s="1"/>
      <c r="D178" s="1"/>
      <c r="E178" s="1"/>
      <c r="F178" s="1"/>
      <c r="G178" s="1"/>
      <c r="H178" s="1"/>
      <c r="I178" s="1"/>
      <c r="J178" s="1"/>
      <c r="K178" s="1"/>
      <c r="L178" s="1"/>
      <c r="M178" s="1"/>
    </row>
    <row r="179" spans="1:13" ht="15.75" customHeight="1" x14ac:dyDescent="0.2">
      <c r="A179" s="1"/>
      <c r="B179" s="1"/>
      <c r="C179" s="1"/>
      <c r="D179" s="1"/>
      <c r="E179" s="1"/>
      <c r="F179" s="1"/>
      <c r="G179" s="1"/>
      <c r="H179" s="1"/>
      <c r="I179" s="1"/>
      <c r="J179" s="1"/>
      <c r="K179" s="1"/>
      <c r="L179" s="1"/>
      <c r="M179" s="1"/>
    </row>
    <row r="180" spans="1:13" ht="15.75" customHeight="1" x14ac:dyDescent="0.2">
      <c r="A180" s="1"/>
      <c r="B180" s="1"/>
      <c r="C180" s="1"/>
      <c r="D180" s="1"/>
      <c r="E180" s="1"/>
      <c r="F180" s="1"/>
      <c r="G180" s="1"/>
      <c r="H180" s="1"/>
      <c r="I180" s="1"/>
      <c r="J180" s="1"/>
      <c r="K180" s="1"/>
      <c r="L180" s="1"/>
      <c r="M180" s="1"/>
    </row>
    <row r="181" spans="1:13" ht="15.75" customHeight="1" x14ac:dyDescent="0.2">
      <c r="A181" s="1"/>
      <c r="B181" s="1"/>
      <c r="C181" s="1"/>
      <c r="D181" s="1"/>
      <c r="E181" s="1"/>
      <c r="F181" s="1"/>
      <c r="G181" s="1"/>
      <c r="H181" s="1"/>
      <c r="I181" s="1"/>
      <c r="J181" s="1"/>
      <c r="K181" s="1"/>
      <c r="L181" s="1"/>
      <c r="M181" s="1"/>
    </row>
    <row r="182" spans="1:13" ht="15.75" customHeight="1" x14ac:dyDescent="0.2">
      <c r="A182" s="1"/>
      <c r="B182" s="1"/>
      <c r="C182" s="1"/>
      <c r="D182" s="1"/>
      <c r="E182" s="1"/>
      <c r="F182" s="1"/>
      <c r="G182" s="1"/>
      <c r="H182" s="1"/>
      <c r="I182" s="1"/>
      <c r="J182" s="1"/>
      <c r="K182" s="1"/>
      <c r="L182" s="1"/>
      <c r="M182" s="1"/>
    </row>
    <row r="183" spans="1:13" ht="15.75" customHeight="1" x14ac:dyDescent="0.2">
      <c r="A183" s="1"/>
      <c r="B183" s="1"/>
      <c r="C183" s="1"/>
      <c r="D183" s="1"/>
      <c r="E183" s="1"/>
      <c r="F183" s="1"/>
      <c r="G183" s="1"/>
      <c r="H183" s="1"/>
      <c r="I183" s="1"/>
      <c r="J183" s="1"/>
      <c r="K183" s="1"/>
      <c r="L183" s="1"/>
      <c r="M183" s="1"/>
    </row>
    <row r="184" spans="1:13" ht="15.75" customHeight="1" x14ac:dyDescent="0.2">
      <c r="A184" s="1"/>
      <c r="B184" s="1"/>
      <c r="C184" s="1"/>
      <c r="D184" s="1"/>
      <c r="E184" s="1"/>
      <c r="F184" s="1"/>
      <c r="G184" s="1"/>
      <c r="H184" s="1"/>
      <c r="I184" s="1"/>
      <c r="J184" s="1"/>
      <c r="K184" s="1"/>
      <c r="L184" s="1"/>
      <c r="M184" s="1"/>
    </row>
    <row r="185" spans="1:13" ht="15.75" customHeight="1" x14ac:dyDescent="0.2">
      <c r="A185" s="1"/>
      <c r="B185" s="1"/>
      <c r="C185" s="1"/>
      <c r="D185" s="1"/>
      <c r="E185" s="1"/>
      <c r="F185" s="1"/>
      <c r="G185" s="1"/>
      <c r="H185" s="1"/>
      <c r="I185" s="1"/>
      <c r="J185" s="1"/>
      <c r="K185" s="1"/>
      <c r="L185" s="1"/>
      <c r="M185" s="1"/>
    </row>
    <row r="186" spans="1:13" ht="15.75" customHeight="1" x14ac:dyDescent="0.2">
      <c r="A186" s="1"/>
      <c r="B186" s="1"/>
      <c r="C186" s="1"/>
      <c r="D186" s="1"/>
      <c r="E186" s="1"/>
      <c r="F186" s="1"/>
      <c r="G186" s="1"/>
      <c r="H186" s="1"/>
      <c r="I186" s="1"/>
      <c r="J186" s="1"/>
      <c r="K186" s="1"/>
      <c r="L186" s="1"/>
      <c r="M186" s="1"/>
    </row>
    <row r="187" spans="1:13" ht="15.75" customHeight="1" x14ac:dyDescent="0.2">
      <c r="A187" s="1"/>
      <c r="B187" s="1"/>
      <c r="C187" s="1"/>
      <c r="D187" s="1"/>
      <c r="E187" s="1"/>
      <c r="F187" s="1"/>
      <c r="G187" s="1"/>
      <c r="H187" s="1"/>
      <c r="I187" s="1"/>
      <c r="J187" s="1"/>
      <c r="K187" s="1"/>
      <c r="L187" s="1"/>
      <c r="M187" s="1"/>
    </row>
    <row r="188" spans="1:13" ht="15.75" customHeight="1" x14ac:dyDescent="0.2">
      <c r="A188" s="1"/>
      <c r="B188" s="1"/>
      <c r="C188" s="1"/>
      <c r="D188" s="1"/>
      <c r="E188" s="1"/>
      <c r="F188" s="1"/>
      <c r="G188" s="1"/>
      <c r="H188" s="1"/>
      <c r="I188" s="1"/>
      <c r="J188" s="1"/>
      <c r="K188" s="1"/>
      <c r="L188" s="1"/>
      <c r="M188" s="1"/>
    </row>
    <row r="189" spans="1:13" ht="15.75" customHeight="1" x14ac:dyDescent="0.2">
      <c r="A189" s="1"/>
      <c r="B189" s="1"/>
      <c r="C189" s="1"/>
      <c r="D189" s="1"/>
      <c r="E189" s="1"/>
      <c r="F189" s="1"/>
      <c r="G189" s="1"/>
      <c r="H189" s="1"/>
      <c r="I189" s="1"/>
      <c r="J189" s="1"/>
      <c r="K189" s="1"/>
      <c r="L189" s="1"/>
      <c r="M189" s="1"/>
    </row>
    <row r="190" spans="1:13" ht="15.75" customHeight="1" x14ac:dyDescent="0.2">
      <c r="A190" s="1"/>
      <c r="B190" s="1"/>
      <c r="C190" s="1"/>
      <c r="D190" s="1"/>
      <c r="E190" s="1"/>
      <c r="F190" s="1"/>
      <c r="G190" s="1"/>
      <c r="H190" s="1"/>
      <c r="I190" s="1"/>
      <c r="J190" s="1"/>
      <c r="K190" s="1"/>
      <c r="L190" s="1"/>
      <c r="M190" s="1"/>
    </row>
    <row r="191" spans="1:13" ht="15.75" customHeight="1" x14ac:dyDescent="0.2">
      <c r="A191" s="1"/>
      <c r="B191" s="1"/>
      <c r="C191" s="1"/>
      <c r="D191" s="1"/>
      <c r="E191" s="1"/>
      <c r="F191" s="1"/>
      <c r="G191" s="1"/>
      <c r="H191" s="1"/>
      <c r="I191" s="1"/>
      <c r="J191" s="1"/>
      <c r="K191" s="1"/>
      <c r="L191" s="1"/>
      <c r="M191" s="1"/>
    </row>
    <row r="192" spans="1:13" ht="15.75" customHeight="1" x14ac:dyDescent="0.2">
      <c r="A192" s="1"/>
      <c r="B192" s="1"/>
      <c r="C192" s="1"/>
      <c r="D192" s="1"/>
      <c r="E192" s="1"/>
      <c r="F192" s="1"/>
      <c r="G192" s="1"/>
      <c r="H192" s="1"/>
      <c r="I192" s="1"/>
      <c r="J192" s="1"/>
      <c r="K192" s="1"/>
      <c r="L192" s="1"/>
      <c r="M192" s="1"/>
    </row>
    <row r="193" spans="1:13" ht="15.75" customHeight="1" x14ac:dyDescent="0.2">
      <c r="A193" s="1"/>
      <c r="B193" s="1"/>
      <c r="C193" s="1"/>
      <c r="D193" s="1"/>
      <c r="E193" s="1"/>
      <c r="F193" s="1"/>
      <c r="G193" s="1"/>
      <c r="H193" s="1"/>
      <c r="I193" s="1"/>
      <c r="J193" s="1"/>
      <c r="K193" s="1"/>
      <c r="L193" s="1"/>
      <c r="M193" s="1"/>
    </row>
    <row r="194" spans="1:13" ht="15.75" customHeight="1" x14ac:dyDescent="0.2">
      <c r="A194" s="1"/>
      <c r="B194" s="1"/>
      <c r="C194" s="1"/>
      <c r="D194" s="1"/>
      <c r="E194" s="1"/>
      <c r="F194" s="1"/>
      <c r="G194" s="1"/>
      <c r="H194" s="1"/>
      <c r="I194" s="1"/>
      <c r="J194" s="1"/>
      <c r="K194" s="1"/>
      <c r="L194" s="1"/>
      <c r="M194" s="1"/>
    </row>
    <row r="195" spans="1:13" ht="15.75" customHeight="1" x14ac:dyDescent="0.2">
      <c r="A195" s="1"/>
      <c r="B195" s="1"/>
      <c r="C195" s="1"/>
      <c r="D195" s="1"/>
      <c r="E195" s="1"/>
      <c r="F195" s="1"/>
      <c r="G195" s="1"/>
      <c r="H195" s="1"/>
      <c r="I195" s="1"/>
      <c r="J195" s="1"/>
      <c r="K195" s="1"/>
      <c r="L195" s="1"/>
      <c r="M195" s="1"/>
    </row>
    <row r="196" spans="1:13" ht="15.75" customHeight="1" x14ac:dyDescent="0.2">
      <c r="A196" s="1"/>
      <c r="B196" s="1"/>
      <c r="C196" s="1"/>
      <c r="D196" s="1"/>
      <c r="E196" s="1"/>
      <c r="F196" s="1"/>
      <c r="G196" s="1"/>
      <c r="H196" s="1"/>
      <c r="I196" s="1"/>
      <c r="J196" s="1"/>
      <c r="K196" s="1"/>
      <c r="L196" s="1"/>
      <c r="M196" s="1"/>
    </row>
    <row r="197" spans="1:13" ht="15.75" customHeight="1" x14ac:dyDescent="0.2">
      <c r="A197" s="1"/>
      <c r="B197" s="1"/>
      <c r="C197" s="1"/>
      <c r="D197" s="1"/>
      <c r="E197" s="1"/>
      <c r="F197" s="1"/>
      <c r="G197" s="1"/>
      <c r="H197" s="1"/>
      <c r="I197" s="1"/>
      <c r="J197" s="1"/>
      <c r="K197" s="1"/>
      <c r="L197" s="1"/>
      <c r="M197" s="1"/>
    </row>
    <row r="198" spans="1:13" ht="15.75" customHeight="1" x14ac:dyDescent="0.2">
      <c r="A198" s="1"/>
      <c r="B198" s="1"/>
      <c r="C198" s="1"/>
      <c r="D198" s="1"/>
      <c r="E198" s="1"/>
      <c r="F198" s="1"/>
      <c r="G198" s="1"/>
      <c r="H198" s="1"/>
      <c r="I198" s="1"/>
      <c r="J198" s="1"/>
      <c r="K198" s="1"/>
      <c r="L198" s="1"/>
      <c r="M198" s="1"/>
    </row>
    <row r="199" spans="1:13" ht="15.75" customHeight="1" x14ac:dyDescent="0.2">
      <c r="A199" s="1"/>
      <c r="B199" s="1"/>
      <c r="C199" s="1"/>
      <c r="D199" s="1"/>
      <c r="E199" s="1"/>
      <c r="F199" s="1"/>
      <c r="G199" s="1"/>
      <c r="H199" s="1"/>
      <c r="I199" s="1"/>
      <c r="J199" s="1"/>
      <c r="K199" s="1"/>
      <c r="L199" s="1"/>
      <c r="M199" s="1"/>
    </row>
    <row r="200" spans="1:13" ht="15.75" customHeight="1" x14ac:dyDescent="0.2">
      <c r="A200" s="1"/>
      <c r="B200" s="1"/>
      <c r="C200" s="1"/>
      <c r="D200" s="1"/>
      <c r="E200" s="1"/>
      <c r="F200" s="1"/>
      <c r="G200" s="1"/>
      <c r="H200" s="1"/>
      <c r="I200" s="1"/>
      <c r="J200" s="1"/>
      <c r="K200" s="1"/>
      <c r="L200" s="1"/>
      <c r="M200" s="1"/>
    </row>
    <row r="201" spans="1:13" ht="15.75" customHeight="1" x14ac:dyDescent="0.2">
      <c r="A201" s="1"/>
      <c r="B201" s="1"/>
      <c r="C201" s="1"/>
      <c r="D201" s="1"/>
      <c r="E201" s="1"/>
      <c r="F201" s="1"/>
      <c r="G201" s="1"/>
      <c r="H201" s="1"/>
      <c r="I201" s="1"/>
      <c r="J201" s="1"/>
      <c r="K201" s="1"/>
      <c r="L201" s="1"/>
      <c r="M201" s="1"/>
    </row>
    <row r="202" spans="1:13" ht="15.75" customHeight="1" x14ac:dyDescent="0.2">
      <c r="A202" s="1"/>
      <c r="B202" s="1"/>
      <c r="C202" s="1"/>
      <c r="D202" s="1"/>
      <c r="E202" s="1"/>
      <c r="F202" s="1"/>
      <c r="G202" s="1"/>
      <c r="H202" s="1"/>
      <c r="I202" s="1"/>
      <c r="J202" s="1"/>
      <c r="K202" s="1"/>
      <c r="L202" s="1"/>
      <c r="M202" s="1"/>
    </row>
    <row r="203" spans="1:13" ht="15.75" customHeight="1" x14ac:dyDescent="0.2">
      <c r="A203" s="1"/>
      <c r="B203" s="1"/>
      <c r="C203" s="1"/>
      <c r="D203" s="1"/>
      <c r="E203" s="1"/>
      <c r="F203" s="1"/>
      <c r="G203" s="1"/>
      <c r="H203" s="1"/>
      <c r="I203" s="1"/>
      <c r="J203" s="1"/>
      <c r="K203" s="1"/>
      <c r="L203" s="1"/>
      <c r="M203" s="1"/>
    </row>
    <row r="204" spans="1:13" ht="15.75" customHeight="1" x14ac:dyDescent="0.2">
      <c r="A204" s="1"/>
      <c r="B204" s="1"/>
      <c r="C204" s="1"/>
      <c r="D204" s="1"/>
      <c r="E204" s="1"/>
      <c r="F204" s="1"/>
      <c r="G204" s="1"/>
      <c r="H204" s="1"/>
      <c r="I204" s="1"/>
      <c r="J204" s="1"/>
      <c r="K204" s="1"/>
      <c r="L204" s="1"/>
      <c r="M204" s="1"/>
    </row>
    <row r="205" spans="1:13" ht="15.75" customHeight="1" x14ac:dyDescent="0.2">
      <c r="A205" s="1"/>
      <c r="B205" s="1"/>
      <c r="C205" s="1"/>
      <c r="D205" s="1"/>
      <c r="E205" s="1"/>
      <c r="F205" s="1"/>
      <c r="G205" s="1"/>
      <c r="H205" s="1"/>
      <c r="I205" s="1"/>
      <c r="J205" s="1"/>
      <c r="K205" s="1"/>
      <c r="L205" s="1"/>
      <c r="M205" s="1"/>
    </row>
    <row r="206" spans="1:13" ht="15.75" customHeight="1" x14ac:dyDescent="0.2">
      <c r="A206" s="1"/>
      <c r="B206" s="1"/>
      <c r="C206" s="1"/>
      <c r="D206" s="1"/>
      <c r="E206" s="1"/>
      <c r="F206" s="1"/>
      <c r="G206" s="1"/>
      <c r="H206" s="1"/>
      <c r="I206" s="1"/>
      <c r="J206" s="1"/>
      <c r="K206" s="1"/>
      <c r="L206" s="1"/>
      <c r="M206" s="1"/>
    </row>
    <row r="207" spans="1:13" ht="15.75" customHeight="1" x14ac:dyDescent="0.2">
      <c r="A207" s="1"/>
      <c r="B207" s="1"/>
      <c r="C207" s="1"/>
      <c r="D207" s="1"/>
      <c r="E207" s="1"/>
      <c r="F207" s="1"/>
      <c r="G207" s="1"/>
      <c r="H207" s="1"/>
      <c r="I207" s="1"/>
      <c r="J207" s="1"/>
      <c r="K207" s="1"/>
      <c r="L207" s="1"/>
      <c r="M207" s="1"/>
    </row>
    <row r="208" spans="1:13" ht="15.75" customHeight="1" x14ac:dyDescent="0.2">
      <c r="A208" s="1"/>
      <c r="B208" s="1"/>
      <c r="C208" s="1"/>
      <c r="D208" s="1"/>
      <c r="E208" s="1"/>
      <c r="F208" s="1"/>
      <c r="G208" s="1"/>
      <c r="H208" s="1"/>
      <c r="I208" s="1"/>
      <c r="J208" s="1"/>
      <c r="K208" s="1"/>
      <c r="L208" s="1"/>
      <c r="M208" s="1"/>
    </row>
    <row r="209" spans="1:13" ht="15.75" customHeight="1" x14ac:dyDescent="0.2">
      <c r="A209" s="1"/>
      <c r="B209" s="1"/>
      <c r="C209" s="1"/>
      <c r="D209" s="1"/>
      <c r="E209" s="1"/>
      <c r="F209" s="1"/>
      <c r="G209" s="1"/>
      <c r="H209" s="1"/>
      <c r="I209" s="1"/>
      <c r="J209" s="1"/>
      <c r="K209" s="1"/>
      <c r="L209" s="1"/>
      <c r="M209" s="1"/>
    </row>
    <row r="210" spans="1:13" ht="15.75" customHeight="1" x14ac:dyDescent="0.2">
      <c r="A210" s="1"/>
      <c r="B210" s="1"/>
      <c r="C210" s="1"/>
      <c r="D210" s="1"/>
      <c r="E210" s="1"/>
      <c r="F210" s="1"/>
      <c r="G210" s="1"/>
      <c r="H210" s="1"/>
      <c r="I210" s="1"/>
      <c r="J210" s="1"/>
      <c r="K210" s="1"/>
      <c r="L210" s="1"/>
      <c r="M210" s="1"/>
    </row>
    <row r="211" spans="1:13" ht="15.75" customHeight="1" x14ac:dyDescent="0.2">
      <c r="A211" s="1"/>
      <c r="B211" s="1"/>
      <c r="C211" s="1"/>
      <c r="D211" s="1"/>
      <c r="E211" s="1"/>
      <c r="F211" s="1"/>
      <c r="G211" s="1"/>
      <c r="H211" s="1"/>
      <c r="I211" s="1"/>
      <c r="J211" s="1"/>
      <c r="K211" s="1"/>
      <c r="L211" s="1"/>
      <c r="M211" s="1"/>
    </row>
    <row r="212" spans="1:13" ht="15.75" customHeight="1" x14ac:dyDescent="0.2">
      <c r="A212" s="1"/>
      <c r="B212" s="1"/>
      <c r="C212" s="1"/>
      <c r="D212" s="1"/>
      <c r="E212" s="1"/>
      <c r="F212" s="1"/>
      <c r="G212" s="1"/>
      <c r="H212" s="1"/>
      <c r="I212" s="1"/>
      <c r="J212" s="1"/>
      <c r="K212" s="1"/>
      <c r="L212" s="1"/>
      <c r="M212" s="1"/>
    </row>
    <row r="213" spans="1:13" ht="15.75" customHeight="1" x14ac:dyDescent="0.2"/>
    <row r="214" spans="1:13" ht="15.75" customHeight="1" x14ac:dyDescent="0.2"/>
    <row r="215" spans="1:13" ht="15.75" customHeight="1" x14ac:dyDescent="0.2"/>
    <row r="216" spans="1:13" ht="15.75" customHeight="1" x14ac:dyDescent="0.2"/>
    <row r="217" spans="1:13" ht="15.75" customHeight="1" x14ac:dyDescent="0.2"/>
    <row r="218" spans="1:13" ht="15.75" customHeight="1" x14ac:dyDescent="0.2"/>
    <row r="219" spans="1:13" ht="15.75" customHeight="1" x14ac:dyDescent="0.2"/>
    <row r="220" spans="1:13" ht="15.75" customHeight="1" x14ac:dyDescent="0.2"/>
    <row r="221" spans="1:13" ht="15.75" customHeight="1" x14ac:dyDescent="0.2"/>
    <row r="222" spans="1:13" ht="15.75" customHeight="1" x14ac:dyDescent="0.2"/>
    <row r="223" spans="1:13" ht="15.75" customHeight="1" x14ac:dyDescent="0.2"/>
    <row r="224" spans="1:13"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sheetData>
  <mergeCells count="2">
    <mergeCell ref="B7:C7"/>
    <mergeCell ref="C9:F9"/>
  </mergeCells>
  <printOptions horizontalCentered="1"/>
  <pageMargins left="0.78740157480314965" right="0.59055118110236227" top="0.59055118110236227" bottom="0.59055118110236227" header="0" footer="0"/>
  <pageSetup scale="83" orientation="portrait" r:id="rId1"/>
  <headerFooter>
    <oddFooter>&amp;L&amp;"Calibri,Regular"&amp;9 01_Çerdhja Gëzimi Ynë_Istog&amp;R&amp;"Calibri,Regular"&amp;9Alb - Architect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01_"Gezimi Yne" - Istog</vt:lpstr>
      <vt:lpstr>02_"Skender Luarasi" - Suhareke</vt:lpstr>
      <vt:lpstr>03_"Shkendija" - Suhareke</vt:lpstr>
      <vt:lpstr>04_"Flamuri i Arberit"-Suhareke</vt:lpstr>
      <vt:lpstr>Rikapitullimi_LOT 1</vt:lpstr>
      <vt:lpstr>'01_"Gezimi Yne" - Istog'!Print_Area</vt:lpstr>
      <vt:lpstr>'02_"Skender Luarasi" - Suhareke'!Print_Area</vt:lpstr>
      <vt:lpstr>'03_"Shkendija" - Suhareke'!Print_Area</vt:lpstr>
      <vt:lpstr>'04_"Flamuri i Arberit"-Suhareke'!Print_Area</vt:lpstr>
      <vt:lpstr>'Rikapitullimi_LOT 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Teuta Imeri</dc:creator>
  <cp:lastModifiedBy>Njomza Maraj</cp:lastModifiedBy>
  <cp:lastPrinted>2024-03-19T14:19:39Z</cp:lastPrinted>
  <dcterms:created xsi:type="dcterms:W3CDTF">2021-08-18T08:46:47Z</dcterms:created>
  <dcterms:modified xsi:type="dcterms:W3CDTF">2024-07-12T14:21:02Z</dcterms:modified>
</cp:coreProperties>
</file>